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03彙辦資料\00各部會重要政策及報告等資料\國發會-外國專業人才延攬及僱用法\"/>
    </mc:Choice>
  </mc:AlternateContent>
  <xr:revisionPtr revIDLastSave="0" documentId="13_ncr:1_{6A9158AF-4ADA-44C1-B0CB-E7FBF286D663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A505" i="1" l="1"/>
  <c r="A504" i="1"/>
  <c r="A503" i="1"/>
  <c r="A501" i="1"/>
  <c r="A500" i="1"/>
  <c r="A499" i="1"/>
  <c r="A498" i="1"/>
  <c r="A497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4" i="1"/>
  <c r="A433" i="1"/>
  <c r="A432" i="1"/>
  <c r="A431" i="1"/>
  <c r="A430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4" i="1"/>
  <c r="A393" i="1"/>
  <c r="A392" i="1"/>
  <c r="A391" i="1"/>
  <c r="A390" i="1"/>
  <c r="A389" i="1"/>
  <c r="A388" i="1"/>
  <c r="A387" i="1"/>
  <c r="A386" i="1"/>
  <c r="A385" i="1"/>
  <c r="A384" i="1"/>
  <c r="A382" i="1"/>
  <c r="A381" i="1"/>
  <c r="A380" i="1"/>
  <c r="A379" i="1"/>
  <c r="A378" i="1"/>
  <c r="A377" i="1"/>
  <c r="A375" i="1"/>
  <c r="A374" i="1"/>
  <c r="A373" i="1"/>
  <c r="A372" i="1"/>
  <c r="A370" i="1"/>
  <c r="A369" i="1"/>
  <c r="A368" i="1"/>
  <c r="A367" i="1"/>
  <c r="A366" i="1"/>
  <c r="A365" i="1"/>
  <c r="A364" i="1"/>
  <c r="A363" i="1"/>
  <c r="A362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5" i="1"/>
  <c r="A344" i="1"/>
  <c r="A343" i="1"/>
  <c r="A342" i="1"/>
  <c r="A341" i="1"/>
  <c r="A340" i="1"/>
  <c r="A339" i="1"/>
  <c r="A338" i="1"/>
  <c r="A337" i="1"/>
  <c r="A336" i="1"/>
  <c r="A334" i="1"/>
  <c r="A333" i="1"/>
  <c r="A332" i="1"/>
  <c r="A331" i="1"/>
  <c r="A330" i="1"/>
  <c r="A329" i="1"/>
  <c r="A328" i="1"/>
  <c r="A327" i="1"/>
  <c r="A326" i="1"/>
  <c r="A323" i="1"/>
  <c r="A322" i="1"/>
  <c r="A321" i="1"/>
  <c r="A320" i="1"/>
  <c r="A319" i="1"/>
  <c r="A317" i="1"/>
  <c r="A316" i="1"/>
  <c r="A315" i="1"/>
  <c r="A314" i="1"/>
  <c r="A313" i="1"/>
  <c r="A311" i="1"/>
  <c r="A310" i="1"/>
  <c r="A309" i="1"/>
  <c r="A308" i="1"/>
  <c r="A307" i="1"/>
  <c r="A306" i="1"/>
  <c r="A305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87" i="1"/>
  <c r="A286" i="1"/>
  <c r="A284" i="1"/>
  <c r="A283" i="1"/>
  <c r="A282" i="1"/>
  <c r="A281" i="1"/>
  <c r="A280" i="1"/>
  <c r="A279" i="1"/>
  <c r="A278" i="1"/>
  <c r="A277" i="1"/>
  <c r="A275" i="1"/>
  <c r="A274" i="1"/>
  <c r="A273" i="1"/>
  <c r="A272" i="1"/>
  <c r="A271" i="1"/>
  <c r="A270" i="1"/>
  <c r="A269" i="1"/>
  <c r="A266" i="1"/>
  <c r="A265" i="1"/>
  <c r="A264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8" i="1"/>
  <c r="A247" i="1"/>
  <c r="A246" i="1"/>
  <c r="A245" i="1"/>
  <c r="A244" i="1"/>
  <c r="A243" i="1"/>
  <c r="A242" i="1"/>
  <c r="A241" i="1"/>
  <c r="A240" i="1"/>
  <c r="A239" i="1"/>
  <c r="A238" i="1"/>
  <c r="A236" i="1"/>
  <c r="A235" i="1"/>
  <c r="A234" i="1"/>
  <c r="A233" i="1"/>
  <c r="A232" i="1"/>
  <c r="A228" i="1"/>
  <c r="A227" i="1"/>
  <c r="A226" i="1"/>
  <c r="A225" i="1"/>
  <c r="A224" i="1"/>
  <c r="A223" i="1"/>
  <c r="A222" i="1"/>
  <c r="A221" i="1"/>
  <c r="A219" i="1"/>
  <c r="A218" i="1"/>
  <c r="A216" i="1"/>
  <c r="A215" i="1"/>
  <c r="A208" i="1"/>
  <c r="A207" i="1"/>
  <c r="A205" i="1"/>
  <c r="A204" i="1"/>
  <c r="A203" i="1"/>
  <c r="A202" i="1"/>
  <c r="A201" i="1"/>
  <c r="A196" i="1"/>
  <c r="A195" i="1"/>
  <c r="A194" i="1"/>
  <c r="A193" i="1"/>
  <c r="A192" i="1"/>
  <c r="A191" i="1"/>
  <c r="A186" i="1"/>
  <c r="A185" i="1"/>
  <c r="A183" i="1"/>
  <c r="A182" i="1"/>
  <c r="A181" i="1"/>
  <c r="A180" i="1"/>
  <c r="A179" i="1"/>
  <c r="A178" i="1"/>
  <c r="A177" i="1"/>
  <c r="A174" i="1"/>
  <c r="A173" i="1"/>
  <c r="A171" i="1"/>
  <c r="A170" i="1"/>
  <c r="A167" i="1"/>
  <c r="A166" i="1"/>
  <c r="A158" i="1"/>
  <c r="A157" i="1"/>
  <c r="A156" i="1"/>
  <c r="A155" i="1"/>
  <c r="A154" i="1"/>
  <c r="A144" i="1"/>
  <c r="A143" i="1"/>
  <c r="A140" i="1"/>
  <c r="A139" i="1"/>
  <c r="A138" i="1"/>
  <c r="A134" i="1"/>
  <c r="A133" i="1"/>
  <c r="A131" i="1"/>
  <c r="A130" i="1"/>
  <c r="A129" i="1"/>
  <c r="A128" i="1"/>
  <c r="A127" i="1"/>
  <c r="A126" i="1"/>
  <c r="A121" i="1"/>
  <c r="A120" i="1"/>
  <c r="A119" i="1"/>
  <c r="A118" i="1"/>
  <c r="A115" i="1"/>
  <c r="A114" i="1"/>
  <c r="A111" i="1"/>
  <c r="A110" i="1"/>
  <c r="A106" i="1"/>
  <c r="A105" i="1"/>
  <c r="A98" i="1"/>
  <c r="A97" i="1"/>
  <c r="A82" i="1"/>
  <c r="A81" i="1"/>
  <c r="A77" i="1"/>
  <c r="A76" i="1"/>
  <c r="A74" i="1"/>
  <c r="A73" i="1"/>
  <c r="A72" i="1"/>
  <c r="A71" i="1"/>
  <c r="A66" i="1"/>
  <c r="A65" i="1"/>
  <c r="A37" i="1"/>
  <c r="A36" i="1"/>
  <c r="A35" i="1"/>
  <c r="A32" i="1"/>
  <c r="A31" i="1"/>
  <c r="A30" i="1"/>
  <c r="A29" i="1"/>
</calcChain>
</file>

<file path=xl/sharedStrings.xml><?xml version="1.0" encoding="utf-8"?>
<sst xmlns="http://schemas.openxmlformats.org/spreadsheetml/2006/main" count="1826" uniqueCount="990">
  <si>
    <t>Massachusetts Institute of Technology (MIT)</t>
  </si>
  <si>
    <t>Stanford University</t>
  </si>
  <si>
    <t>Harvard University</t>
  </si>
  <si>
    <t>California Institute of Technology (Caltech)</t>
  </si>
  <si>
    <t>University of Cambridge</t>
  </si>
  <si>
    <t>University of Oxford</t>
  </si>
  <si>
    <t>Imperial College London</t>
  </si>
  <si>
    <t>University of Chicago</t>
  </si>
  <si>
    <t>ETH Zurich - Swiss Federal Institute of Technology</t>
  </si>
  <si>
    <t>Nanyang Technological University, Singapore (NTU)</t>
  </si>
  <si>
    <t>Princeton University</t>
  </si>
  <si>
    <t>Cornell University</t>
  </si>
  <si>
    <t>National University of Singapore (NUS)</t>
  </si>
  <si>
    <t>Yale University</t>
  </si>
  <si>
    <t>Johns Hopkins University</t>
  </si>
  <si>
    <t>Columbia University</t>
  </si>
  <si>
    <t>University of Pennsylvania</t>
  </si>
  <si>
    <t>The Australian National University</t>
  </si>
  <si>
    <t>Duke University</t>
  </si>
  <si>
    <t>King's College London</t>
  </si>
  <si>
    <t>The University of Edinburgh</t>
  </si>
  <si>
    <t>Tsinghua University</t>
  </si>
  <si>
    <t>The University of Hong Kong</t>
  </si>
  <si>
    <t>University of California, Berkeley (UCB)</t>
  </si>
  <si>
    <t>Northwestern University</t>
  </si>
  <si>
    <t>The University of Tokyo</t>
  </si>
  <si>
    <t>The Hong Kong University of Science and Technology</t>
  </si>
  <si>
    <t>University of Toronto</t>
  </si>
  <si>
    <t>McGill University</t>
  </si>
  <si>
    <t>University of California, Los Angeles (UCLA)</t>
  </si>
  <si>
    <t>The University of Manchester</t>
  </si>
  <si>
    <t>Kyoto University</t>
  </si>
  <si>
    <t>Seoul National University</t>
  </si>
  <si>
    <t>Peking University</t>
  </si>
  <si>
    <t>University of California, San Diego (UCSD)</t>
  </si>
  <si>
    <t>Fudan University</t>
  </si>
  <si>
    <t>KAIST - Korea Advanced Institute of Science &amp; Technology</t>
  </si>
  <si>
    <t>The University of Melbourne</t>
  </si>
  <si>
    <t>University of Bristol</t>
  </si>
  <si>
    <t>The University of New South Wales (UNSW Sydney)</t>
  </si>
  <si>
    <t>Carnegie Mellon University</t>
  </si>
  <si>
    <t>The University of Queensland</t>
  </si>
  <si>
    <t>City University of Hong Kong</t>
  </si>
  <si>
    <t>The University of Sydney</t>
  </si>
  <si>
    <t>University of British Columbia</t>
  </si>
  <si>
    <t>New York University (NYU)</t>
  </si>
  <si>
    <t>Brown University</t>
  </si>
  <si>
    <t>Delft University of Technology</t>
  </si>
  <si>
    <t>University of Wisconsin-Madison</t>
  </si>
  <si>
    <t>Tokyo Institute of Technology</t>
  </si>
  <si>
    <t>The University of Warwick</t>
  </si>
  <si>
    <t>University of Amsterdam</t>
  </si>
  <si>
    <t>Ecole Polytechnique</t>
  </si>
  <si>
    <t>Monash University</t>
  </si>
  <si>
    <t>University of Washington</t>
  </si>
  <si>
    <t>Shanghai Jiao Tong University</t>
  </si>
  <si>
    <t>Osaka University</t>
  </si>
  <si>
    <t>Technical University of Munich</t>
  </si>
  <si>
    <t>University of Glasgow</t>
  </si>
  <si>
    <t>Ludwig-Maximilians-Universität München</t>
  </si>
  <si>
    <t>University of Texas at Austin</t>
  </si>
  <si>
    <t>Ruprecht-Karls-Universität Heidelberg</t>
  </si>
  <si>
    <t>University of Illinois at Urbana-Champaign</t>
  </si>
  <si>
    <t>Georgia Institute of Technology</t>
  </si>
  <si>
    <t>KU Leuven</t>
  </si>
  <si>
    <t>Pohang University of Science And Technology (POSTECH)</t>
  </si>
  <si>
    <t>University of Copenhagen</t>
  </si>
  <si>
    <t>University of Zurich</t>
  </si>
  <si>
    <t>Universidad de Buenos Aires (UBA)</t>
  </si>
  <si>
    <t>National Taiwan University (NTU)</t>
  </si>
  <si>
    <t>Tohoku University</t>
  </si>
  <si>
    <t>Durham University</t>
  </si>
  <si>
    <t>Lund University</t>
  </si>
  <si>
    <t>University of North Carolina, Chapel Hill</t>
  </si>
  <si>
    <t>Boston University</t>
  </si>
  <si>
    <t>The University of Sheffield</t>
  </si>
  <si>
    <t>University of Nottingham</t>
  </si>
  <si>
    <t>University of Birmingham</t>
  </si>
  <si>
    <t>Zhejiang University</t>
  </si>
  <si>
    <t>Trinity College Dublin, The University of Dublin</t>
  </si>
  <si>
    <t>Rice University</t>
  </si>
  <si>
    <t>Korea University</t>
  </si>
  <si>
    <t>University of Alberta</t>
  </si>
  <si>
    <t>University of St Andrews</t>
  </si>
  <si>
    <t>Pennsylvania State University</t>
  </si>
  <si>
    <t>The University of Western Australia</t>
  </si>
  <si>
    <t>Lomonosov Moscow State University</t>
  </si>
  <si>
    <t>The Hong Kong Polytechnic University</t>
  </si>
  <si>
    <t>University of Science and Technology of China</t>
  </si>
  <si>
    <t>KTH Royal Institute of Technology</t>
  </si>
  <si>
    <t>University of Geneva</t>
  </si>
  <si>
    <t>Washington University in St. Louis</t>
  </si>
  <si>
    <t>University of Leeds</t>
  </si>
  <si>
    <t>University of Helsinki</t>
  </si>
  <si>
    <t>University of Southampton</t>
  </si>
  <si>
    <t>Eindhoven University of Technology</t>
  </si>
  <si>
    <t>Purdue University</t>
  </si>
  <si>
    <t>Yonsei University</t>
  </si>
  <si>
    <t>KIT, Karlsruhe Institute of Technology</t>
  </si>
  <si>
    <t>Sungkyunkwan University (SKKU)</t>
  </si>
  <si>
    <t>Leiden University</t>
  </si>
  <si>
    <t>The University of Adelaide</t>
  </si>
  <si>
    <t>Utrecht University</t>
  </si>
  <si>
    <t>Uppsala University</t>
  </si>
  <si>
    <t>University of Groningen</t>
  </si>
  <si>
    <t>Nanjing University</t>
  </si>
  <si>
    <t>Universiti Malaya (UM)</t>
  </si>
  <si>
    <t>Nagoya University</t>
  </si>
  <si>
    <t>Technical University of Denmark</t>
  </si>
  <si>
    <t>University of California, Davis</t>
  </si>
  <si>
    <t>Aarhus University</t>
  </si>
  <si>
    <t>Humboldt-Universität zu Berlin</t>
  </si>
  <si>
    <t>Universidade de São Paulo</t>
  </si>
  <si>
    <t>Hokkaido University</t>
  </si>
  <si>
    <t>Universidad Nacional Autónoma de México (UNAM)</t>
  </si>
  <si>
    <t>Freie Universitaet Berlin</t>
  </si>
  <si>
    <t>Ghent University</t>
  </si>
  <si>
    <t>Queen Mary University of London</t>
  </si>
  <si>
    <t>Kyushu University</t>
  </si>
  <si>
    <t>University of Maryland, College Park</t>
  </si>
  <si>
    <t>Université de Montréal</t>
  </si>
  <si>
    <t>University of Southern California</t>
  </si>
  <si>
    <t>Chalmers University of Technology</t>
  </si>
  <si>
    <t>University of California, Santa Barbara (UCSB)</t>
  </si>
  <si>
    <t>Lancaster University</t>
  </si>
  <si>
    <t>University of York</t>
  </si>
  <si>
    <t>Aalto University</t>
  </si>
  <si>
    <t>Cardiff University</t>
  </si>
  <si>
    <t>Pontificia Universidad Católica de Chile (UC)</t>
  </si>
  <si>
    <t>McMaster University</t>
  </si>
  <si>
    <t>RWTH Aachen University</t>
  </si>
  <si>
    <t>University of Oslo</t>
  </si>
  <si>
    <t>University of Pittsburgh</t>
  </si>
  <si>
    <t>Technische Universität Berlin (TU Berlin)</t>
  </si>
  <si>
    <t>The Hebrew University of Jerusalem</t>
  </si>
  <si>
    <t>University of Lausanne</t>
  </si>
  <si>
    <t>Emory University</t>
  </si>
  <si>
    <t>Erasmus University Rotterdam</t>
  </si>
  <si>
    <t>Michigan State University</t>
  </si>
  <si>
    <t>University of Basel</t>
  </si>
  <si>
    <t>University of Otago</t>
  </si>
  <si>
    <t>University of Waterloo</t>
  </si>
  <si>
    <t>University of Vienna</t>
  </si>
  <si>
    <t>Hanyang University</t>
  </si>
  <si>
    <t>Universitat de Barcelona</t>
  </si>
  <si>
    <t>École Normale Supérieure de Lyon</t>
  </si>
  <si>
    <t>University of Aberdeen</t>
  </si>
  <si>
    <t>The University of Exeter</t>
  </si>
  <si>
    <t>University of Bath</t>
  </si>
  <si>
    <t>National Tsing Hua University</t>
  </si>
  <si>
    <t>Newcastle University</t>
  </si>
  <si>
    <t>University of Minnesota</t>
  </si>
  <si>
    <t>Eberhard Karls Universität Tübingen</t>
  </si>
  <si>
    <t>University of Bergen</t>
  </si>
  <si>
    <t>University of California, Irvine</t>
  </si>
  <si>
    <t>University of Bern</t>
  </si>
  <si>
    <t>University College Dublin</t>
  </si>
  <si>
    <t>Dartmouth College</t>
  </si>
  <si>
    <t>Politecnico di Milano</t>
  </si>
  <si>
    <t>Albert-Ludwigs-Universitaet Freiburg</t>
  </si>
  <si>
    <t>Indian Institute of Technology Delhi (IITD)</t>
  </si>
  <si>
    <t>King Fahd University of Petroleum &amp; Minerals</t>
  </si>
  <si>
    <t>University of Liverpool</t>
  </si>
  <si>
    <t>University of Virginia</t>
  </si>
  <si>
    <t>University of Technology Sydney</t>
  </si>
  <si>
    <t>CentraleSupélec</t>
  </si>
  <si>
    <t>University of Florida</t>
  </si>
  <si>
    <t>Indian Institute of Technology Bombay (IITB)</t>
  </si>
  <si>
    <t>University of Twente</t>
  </si>
  <si>
    <t>University of Göttingen</t>
  </si>
  <si>
    <t>Vienna University of Technology</t>
  </si>
  <si>
    <t>Universidade Estadual de Campinas (Unicamp)</t>
  </si>
  <si>
    <t>University of Colorado Boulder</t>
  </si>
  <si>
    <t>Vrije Universiteit Brussel (VUB)</t>
  </si>
  <si>
    <t>University of Rochester</t>
  </si>
  <si>
    <t>Universidad Autónoma de Madrid</t>
  </si>
  <si>
    <t>Alma Mater Studiorum - University of Bologna</t>
  </si>
  <si>
    <t>University of Reading</t>
  </si>
  <si>
    <t>Indian Institute of Science</t>
  </si>
  <si>
    <t>University of Cape Town</t>
  </si>
  <si>
    <t>Keio University</t>
  </si>
  <si>
    <t>Scuola Normale Superiore di Pisa</t>
  </si>
  <si>
    <t>Stockholm University</t>
  </si>
  <si>
    <t>Technische Universität Dresden</t>
  </si>
  <si>
    <t>Texas A&amp;M University</t>
  </si>
  <si>
    <t>Universitat Autònoma de Barcelona</t>
  </si>
  <si>
    <t>Maastricht University</t>
  </si>
  <si>
    <t>Universidad de Chile</t>
  </si>
  <si>
    <t>Queen's University Belfast</t>
  </si>
  <si>
    <t>Waseda University</t>
  </si>
  <si>
    <t>Radboud University</t>
  </si>
  <si>
    <t>Tel Aviv University</t>
  </si>
  <si>
    <t>National Chiao Tung University</t>
  </si>
  <si>
    <t>Arizona State University</t>
  </si>
  <si>
    <t>University of Antwerp</t>
  </si>
  <si>
    <t>Vanderbilt University</t>
  </si>
  <si>
    <t>Case Western Reserve University</t>
  </si>
  <si>
    <t>University of Canterbury</t>
  </si>
  <si>
    <t>Sapienza University of Rome</t>
  </si>
  <si>
    <t>University of Notre Dame</t>
  </si>
  <si>
    <t>University of Calgary</t>
  </si>
  <si>
    <t>Vrije Universiteit Amsterdam</t>
  </si>
  <si>
    <t>Victoria University of Wellington</t>
  </si>
  <si>
    <t>Sciences Po</t>
  </si>
  <si>
    <t>King Saud University</t>
  </si>
  <si>
    <t>Universität Hamburg</t>
  </si>
  <si>
    <t>The University of Newcastle, Australia (UON)</t>
  </si>
  <si>
    <t>Georgetown University</t>
  </si>
  <si>
    <t>University of Sussex</t>
  </si>
  <si>
    <t>Universiti Putra Malaysia (UPM)</t>
  </si>
  <si>
    <t>Universiti Kebangsaan Malaysia (UKM)</t>
  </si>
  <si>
    <t>The University of Arizona</t>
  </si>
  <si>
    <t>University of Wollongong</t>
  </si>
  <si>
    <t>Complutense University of Madrid</t>
  </si>
  <si>
    <t>Loughborough University</t>
  </si>
  <si>
    <t>American University of Beirut (AUB)</t>
  </si>
  <si>
    <t>Al-Farabi Kazakh National University</t>
  </si>
  <si>
    <t>University of Leicester</t>
  </si>
  <si>
    <t>Rheinische Friedrich-Wilhelms-Universität Bonn</t>
  </si>
  <si>
    <t>Macquarie University</t>
  </si>
  <si>
    <t>Saint Petersburg State University</t>
  </si>
  <si>
    <t>National University of Ireland Galway</t>
  </si>
  <si>
    <t>Tufts University</t>
  </si>
  <si>
    <t>Chulalongkorn University</t>
  </si>
  <si>
    <t>Simon Fraser University</t>
  </si>
  <si>
    <t>Queensland University of Technology (QUT)</t>
  </si>
  <si>
    <t>RMIT University</t>
  </si>
  <si>
    <t>University of Massachusetts Amherst</t>
  </si>
  <si>
    <t>Novosibirsk State University</t>
  </si>
  <si>
    <t>University of Tsukuba</t>
  </si>
  <si>
    <t>University of Miami</t>
  </si>
  <si>
    <t>Universiti Teknologi Malaysia</t>
  </si>
  <si>
    <t>Universidad Nacional de Colombia</t>
  </si>
  <si>
    <t>Beijing Normal University</t>
  </si>
  <si>
    <t>Kyung Hee University</t>
  </si>
  <si>
    <t>Universidad de los Andes</t>
  </si>
  <si>
    <t>Norwegian University of Science And Technology</t>
  </si>
  <si>
    <t>Royal Holloway University of London</t>
  </si>
  <si>
    <t>Universität Stuttgart</t>
  </si>
  <si>
    <t>Curtin University</t>
  </si>
  <si>
    <t>North Carolina State University</t>
  </si>
  <si>
    <t>Indian Institute of Technology Madras (IITM)</t>
  </si>
  <si>
    <t>National Taiwan University of Science and Technology (Taiwan Tech)</t>
  </si>
  <si>
    <t>Universiti Sains Malaysia (USM)</t>
  </si>
  <si>
    <t>University of Surrey</t>
  </si>
  <si>
    <t>King Abdulaziz University (KAU)</t>
  </si>
  <si>
    <t>University of Dundee</t>
  </si>
  <si>
    <t>Université Paris 1 Panthéon-Sorbonne</t>
  </si>
  <si>
    <t>Ecole des Ponts ParisTech</t>
  </si>
  <si>
    <t>University of Navarra</t>
  </si>
  <si>
    <t>University of East Anglia (UEA)</t>
  </si>
  <si>
    <t>University of Turku</t>
  </si>
  <si>
    <t>Universitas Indonesia</t>
  </si>
  <si>
    <t>University of Strathclyde</t>
  </si>
  <si>
    <t>Dalhousie University</t>
  </si>
  <si>
    <t>University of South Australia</t>
  </si>
  <si>
    <t>Universidad Carlos III de Madrid (UC3M)</t>
  </si>
  <si>
    <t>Wuhan University</t>
  </si>
  <si>
    <t>University College Cork</t>
  </si>
  <si>
    <t>University of Gothenburg</t>
  </si>
  <si>
    <t>Universität Innsbruck</t>
  </si>
  <si>
    <t>Linköping University</t>
  </si>
  <si>
    <t>Friedrich-Alexander-Universität Erlangen-Nürnberg</t>
  </si>
  <si>
    <t>National Taiwan Normal University</t>
  </si>
  <si>
    <t>University of Ottawa</t>
  </si>
  <si>
    <t>Bauman Moscow State Technical University</t>
  </si>
  <si>
    <t>University of Waikato</t>
  </si>
  <si>
    <t>Deakin University</t>
  </si>
  <si>
    <t>Indian Institute of Technology Kanpur (IITK)</t>
  </si>
  <si>
    <t>SOAS University of London</t>
  </si>
  <si>
    <t>Università di Padova</t>
  </si>
  <si>
    <t>Universitat Pompeu Fabra</t>
  </si>
  <si>
    <t>Ewha Womans University</t>
  </si>
  <si>
    <t>Hong Kong Baptist University</t>
  </si>
  <si>
    <t>University of California, Santa Cruz</t>
  </si>
  <si>
    <t>University of Porto</t>
  </si>
  <si>
    <t>Université de Strasbourg</t>
  </si>
  <si>
    <t>Indiana University Bloomington</t>
  </si>
  <si>
    <t>University of Lisbon</t>
  </si>
  <si>
    <t>Politecnico di Torino</t>
  </si>
  <si>
    <t>Birkbeck, University of London</t>
  </si>
  <si>
    <t>Indian Institute of Technology Kharagpur (IIT-KGP)</t>
  </si>
  <si>
    <t>Westfälische Wilhelms-Universität Münster</t>
  </si>
  <si>
    <t>Universidade Federal do Rio de Janeiro</t>
  </si>
  <si>
    <t>Heriot-Watt University</t>
  </si>
  <si>
    <t>University of Tasmania</t>
  </si>
  <si>
    <t>Charles University</t>
  </si>
  <si>
    <t>University of Tartu</t>
  </si>
  <si>
    <t>Massey University</t>
  </si>
  <si>
    <t>Tongji University</t>
  </si>
  <si>
    <t>University at Buffalo SUNY</t>
  </si>
  <si>
    <t>Lincoln University</t>
  </si>
  <si>
    <t>Sun Yat-sen University</t>
  </si>
  <si>
    <t>Université de Liège</t>
  </si>
  <si>
    <t>Hiroshima University</t>
  </si>
  <si>
    <t>Tomsk State University</t>
  </si>
  <si>
    <t>University of California, Riverside</t>
  </si>
  <si>
    <t>Griffith University</t>
  </si>
  <si>
    <t>Harbin Institute of Technology</t>
  </si>
  <si>
    <t>University of Milan</t>
  </si>
  <si>
    <t>National Yang Ming University</t>
  </si>
  <si>
    <t>Bandung Institute of Technology (ITB)</t>
  </si>
  <si>
    <t>Universidad Austral</t>
  </si>
  <si>
    <t>University of Cologne</t>
  </si>
  <si>
    <t>Belarusian State University</t>
  </si>
  <si>
    <t>Mahidol University</t>
  </si>
  <si>
    <t>L.N. Gumilyov Eurasian National University (ENU)</t>
  </si>
  <si>
    <t>Universidad de Belgrano</t>
  </si>
  <si>
    <t>Umea University</t>
  </si>
  <si>
    <t>Boston College</t>
  </si>
  <si>
    <t>Gwangju Institute of Science and Technology (GIST)</t>
  </si>
  <si>
    <t>Universität Jena</t>
  </si>
  <si>
    <t>City, University of London</t>
  </si>
  <si>
    <t>Nankai University</t>
  </si>
  <si>
    <t>Xi’an Jiaotong University</t>
  </si>
  <si>
    <t>Brunel University London</t>
  </si>
  <si>
    <t>Northeastern University</t>
  </si>
  <si>
    <t>University of Victoria</t>
  </si>
  <si>
    <t>University of Essex</t>
  </si>
  <si>
    <t>Qatar University</t>
  </si>
  <si>
    <t>Universiti Brunei Darussalam (UBD)</t>
  </si>
  <si>
    <t>Kobe University</t>
  </si>
  <si>
    <t>George Washington University</t>
  </si>
  <si>
    <t>Moscow Institute of Physics and Technology (MIPT / Moscow Phystech)</t>
  </si>
  <si>
    <t>Tilburg University</t>
  </si>
  <si>
    <t>University Ulm</t>
  </si>
  <si>
    <t>University of Jyväskylä</t>
  </si>
  <si>
    <t>La Trobe University</t>
  </si>
  <si>
    <t>Oxford Brookes University</t>
  </si>
  <si>
    <t>Stellenbosch University</t>
  </si>
  <si>
    <t>Universidade Nova de Lisboa</t>
  </si>
  <si>
    <t>Pontificia Universidad Católica Argentina</t>
  </si>
  <si>
    <t>Rensselaer Polytechnic Institute</t>
  </si>
  <si>
    <t>University of Witwatersrand</t>
  </si>
  <si>
    <t>James Cook University</t>
  </si>
  <si>
    <t>Tokyo Medical and Dental University (TMDU)</t>
  </si>
  <si>
    <t>University of the Philippines</t>
  </si>
  <si>
    <t>University of Tromsø The Arctic University of Norway</t>
  </si>
  <si>
    <t>Virginia Polytechnic Institute and State University</t>
  </si>
  <si>
    <t>University of St.Gallen (HSG)</t>
  </si>
  <si>
    <t>Aston University</t>
  </si>
  <si>
    <t>Moscow State Institute of International Relations (MGIMO University)</t>
  </si>
  <si>
    <t>National Research Nuclear University MEPhI (Moscow Engineering Physics Institute)</t>
  </si>
  <si>
    <t>Universitat Politècnica de València</t>
  </si>
  <si>
    <t>University of Kent</t>
  </si>
  <si>
    <t>Laval University</t>
  </si>
  <si>
    <t>Aalborg University</t>
  </si>
  <si>
    <t>Stony Brook University, State University of New York</t>
  </si>
  <si>
    <t>University of Southern Denmark</t>
  </si>
  <si>
    <t>Universität Konstanz</t>
  </si>
  <si>
    <t>National Research Tomsk Polytechnic University</t>
  </si>
  <si>
    <t>University of Kansas</t>
  </si>
  <si>
    <t>National Sun Yat-sen University</t>
  </si>
  <si>
    <t>Universität Mannheim</t>
  </si>
  <si>
    <t>United Arab Emirates University</t>
  </si>
  <si>
    <t>Dublin City University</t>
  </si>
  <si>
    <t>National Central University</t>
  </si>
  <si>
    <t>University of Utah</t>
  </si>
  <si>
    <t>University of Colorado, Denver</t>
  </si>
  <si>
    <t>The American University in Cairo</t>
  </si>
  <si>
    <t>Illinois Institute of Technology</t>
  </si>
  <si>
    <t>HUFS - Hankuk (Korea) University of Foreign Studies</t>
  </si>
  <si>
    <t>Goldsmiths, University of London</t>
  </si>
  <si>
    <t>Johannes Gutenberg Universität Mainz</t>
  </si>
  <si>
    <t>National Technical University of Athens</t>
  </si>
  <si>
    <t>Ruhr-Universität Bochum</t>
  </si>
  <si>
    <t>Gadjah Mada University</t>
  </si>
  <si>
    <t>University of Coimbra</t>
  </si>
  <si>
    <t>V. N. Karazin Kharkiv National University</t>
  </si>
  <si>
    <t>Vilnius University</t>
  </si>
  <si>
    <t>Washington State University</t>
  </si>
  <si>
    <t>University of Stirling</t>
  </si>
  <si>
    <t>American University of Sharjah</t>
  </si>
  <si>
    <t>Brandeis University</t>
  </si>
  <si>
    <t>Aix-Marseille University</t>
  </si>
  <si>
    <t>University of Oulu</t>
  </si>
  <si>
    <t>University of Warsaw</t>
  </si>
  <si>
    <t>Wake Forest University</t>
  </si>
  <si>
    <t>Shanghai University</t>
  </si>
  <si>
    <t>Swinburne University of Technology</t>
  </si>
  <si>
    <t>University of Pisa</t>
  </si>
  <si>
    <t>University of Connecticut</t>
  </si>
  <si>
    <t>University of Delaware</t>
  </si>
  <si>
    <t>University of Iowa</t>
  </si>
  <si>
    <t>Bond University</t>
  </si>
  <si>
    <t>Concordia University</t>
  </si>
  <si>
    <t>Florida State University</t>
  </si>
  <si>
    <t>Indian Institute of Technology Roorkee (IITR)</t>
  </si>
  <si>
    <t>National University of Sciences And Technology (NUST) Islamabad</t>
  </si>
  <si>
    <t>Swansea University</t>
  </si>
  <si>
    <t>Universidad de Palermo (UP)</t>
  </si>
  <si>
    <t>Xiamen University</t>
  </si>
  <si>
    <t>Auckland University of Technology (AUT)</t>
  </si>
  <si>
    <t>Bangor University</t>
  </si>
  <si>
    <t>Kazan (Volga region) Federal University</t>
  </si>
  <si>
    <t>Oregon State University</t>
  </si>
  <si>
    <t>Sogang University</t>
  </si>
  <si>
    <t>University of Trento</t>
  </si>
  <si>
    <t>York University</t>
  </si>
  <si>
    <t>Beijing Institute of Technology</t>
  </si>
  <si>
    <t>Khalifa University</t>
  </si>
  <si>
    <t>Sultan Qaboos University</t>
  </si>
  <si>
    <t>Tulane University</t>
  </si>
  <si>
    <t>University of Eastern Finland</t>
  </si>
  <si>
    <t>University of Saskatchewan</t>
  </si>
  <si>
    <t>The University of Tennessee, Knoxville</t>
  </si>
  <si>
    <t>Jagiellonian University</t>
  </si>
  <si>
    <t>University of Florence</t>
  </si>
  <si>
    <t>Wayne State University</t>
  </si>
  <si>
    <t>Dongguk University</t>
  </si>
  <si>
    <t>Huazhong University of Science and Technology</t>
  </si>
  <si>
    <t>Iowa State University</t>
  </si>
  <si>
    <t>Johannes Kepler University Linz</t>
  </si>
  <si>
    <t>Sharif University of Technology</t>
  </si>
  <si>
    <t>Tianjin University</t>
  </si>
  <si>
    <t>Aberystwyth University</t>
  </si>
  <si>
    <t>Chang Gung University</t>
  </si>
  <si>
    <t>Colorado State University</t>
  </si>
  <si>
    <t>University of Naples - Federico II</t>
  </si>
  <si>
    <t>Czech Technical University in Prague</t>
  </si>
  <si>
    <t>Jilin University</t>
  </si>
  <si>
    <t>Universidad Politécnica de Madrid</t>
  </si>
  <si>
    <t>UNESP</t>
  </si>
  <si>
    <r>
      <rPr>
        <sz val="14"/>
        <rFont val="標楷體"/>
        <family val="4"/>
        <charset val="136"/>
      </rPr>
      <t>名次排序</t>
    </r>
    <phoneticPr fontId="2" type="noConversion"/>
  </si>
  <si>
    <t>California Institute of Technology</t>
  </si>
  <si>
    <t>Massachusetts Institute of Technology</t>
  </si>
  <si>
    <t>University of California, Los Angeles</t>
  </si>
  <si>
    <t>UCL</t>
  </si>
  <si>
    <t>University of California, Berkeley</t>
  </si>
  <si>
    <t>National University of Singapore</t>
  </si>
  <si>
    <t>London School of Economics and Political Science</t>
  </si>
  <si>
    <t>University of Edinburgh</t>
  </si>
  <si>
    <t>New York University</t>
  </si>
  <si>
    <t>University of California, San Diego</t>
  </si>
  <si>
    <t>University of Melbourne</t>
  </si>
  <si>
    <t>LMU Munich</t>
  </si>
  <si>
    <t>King’s College London</t>
  </si>
  <si>
    <t>École Polytechnique Fédérale de Lausanne</t>
  </si>
  <si>
    <t>Karolinska Institute</t>
  </si>
  <si>
    <t>University of Hong Kong</t>
  </si>
  <si>
    <t>Heidelberg University</t>
  </si>
  <si>
    <t>Australian National University</t>
  </si>
  <si>
    <t>Washington University in St Louis</t>
  </si>
  <si>
    <t>Nanyang Technological University, Singapore</t>
  </si>
  <si>
    <t>University of California, Santa Barbara</t>
  </si>
  <si>
    <t>University of Manchester</t>
  </si>
  <si>
    <t>University of North Carolina at Chapel Hill</t>
  </si>
  <si>
    <t>Chinese University of Hong Kong</t>
  </si>
  <si>
    <t>University of Sydney</t>
  </si>
  <si>
    <t>Humboldt University of Berlin</t>
  </si>
  <si>
    <t>Wageningen University &amp; Research</t>
  </si>
  <si>
    <t>Paris Sciences et Lettres – PSL Research University Paris</t>
  </si>
  <si>
    <t>University of Freiburg</t>
  </si>
  <si>
    <t>Free University of Berlin</t>
  </si>
  <si>
    <t>University of Warwick</t>
  </si>
  <si>
    <t>Technical University of Berlin</t>
  </si>
  <si>
    <t>University of Tübingen</t>
  </si>
  <si>
    <t>Korea Advanced Institute of Science and Technology (KAIST)</t>
  </si>
  <si>
    <t>University of Bonn</t>
  </si>
  <si>
    <t>University of Sheffield</t>
  </si>
  <si>
    <t>University of Montreal</t>
  </si>
  <si>
    <t>École Polytechnique</t>
  </si>
  <si>
    <t>Trinity College Dublin</t>
  </si>
  <si>
    <t>Radboud University Nijmegen</t>
  </si>
  <si>
    <t>University of Mannheim</t>
  </si>
  <si>
    <t>Charité - Universitätsmedizin Berlin</t>
  </si>
  <si>
    <t>Université Catholique de Louvain</t>
  </si>
  <si>
    <t>University of Exeter</t>
  </si>
  <si>
    <t>Karlsruhe Institute of Technology</t>
  </si>
  <si>
    <t>University of Adelaide</t>
  </si>
  <si>
    <t>Pompeu Fabra University</t>
  </si>
  <si>
    <t>Autonomous University of Barcelona</t>
  </si>
  <si>
    <t>University of Arizona</t>
  </si>
  <si>
    <t>University of Würzburg</t>
  </si>
  <si>
    <t>University of Münster</t>
  </si>
  <si>
    <t>Université Libre de Bruxelles</t>
  </si>
  <si>
    <t>Hong Kong Polytechnic University</t>
  </si>
  <si>
    <t>University of East Anglia</t>
  </si>
  <si>
    <t>University of Auckland</t>
  </si>
  <si>
    <t>National Taiwan University</t>
  </si>
  <si>
    <t>201–250</t>
  </si>
  <si>
    <t>University of Barcelona</t>
  </si>
  <si>
    <t>University of Bologna</t>
  </si>
  <si>
    <t>University of Cincinnati</t>
  </si>
  <si>
    <t>University of Duisburg-Essen</t>
  </si>
  <si>
    <t>University of Hamburg</t>
  </si>
  <si>
    <t>Hebrew University of Jerusalem</t>
  </si>
  <si>
    <t>University of Iceland</t>
  </si>
  <si>
    <t>University of Kiel</t>
  </si>
  <si>
    <t>King Abdulaziz University</t>
  </si>
  <si>
    <t>University of Konstanz</t>
  </si>
  <si>
    <t>University of Potsdam</t>
  </si>
  <si>
    <t>Queen’s University Belfast</t>
  </si>
  <si>
    <t>Queensland University of Technology</t>
  </si>
  <si>
    <t>Ruhr University Bochum</t>
  </si>
  <si>
    <t>University of Stuttgart</t>
  </si>
  <si>
    <t>Vita-Salute San Raffaele University</t>
  </si>
  <si>
    <t>Western University</t>
  </si>
  <si>
    <t>251–300</t>
  </si>
  <si>
    <t>University of Bremen</t>
  </si>
  <si>
    <t>Clark University</t>
  </si>
  <si>
    <t>Colorado School of Mines</t>
  </si>
  <si>
    <t>University of Hohenheim</t>
  </si>
  <si>
    <t>University of Innsbruck</t>
  </si>
  <si>
    <t>Johannes Gutenberg University of Mainz</t>
  </si>
  <si>
    <t>Medical University of Vienna</t>
  </si>
  <si>
    <t>University of Newcastle</t>
  </si>
  <si>
    <t>University of Oregon</t>
  </si>
  <si>
    <t>Syracuse University</t>
  </si>
  <si>
    <t>Umeå University</t>
  </si>
  <si>
    <t>301–350</t>
  </si>
  <si>
    <t>University of Bordeaux</t>
  </si>
  <si>
    <t>Flinders University</t>
  </si>
  <si>
    <t>George Mason University</t>
  </si>
  <si>
    <t>University of Liège</t>
  </si>
  <si>
    <t>Medical University of Graz</t>
  </si>
  <si>
    <t>Polytechnic University of Milan</t>
  </si>
  <si>
    <t>Rush University</t>
  </si>
  <si>
    <t>Technion Israel Institute of Technology</t>
  </si>
  <si>
    <t>351–400</t>
  </si>
  <si>
    <t>Autonomous University of Madrid</t>
  </si>
  <si>
    <t>University of Crete</t>
  </si>
  <si>
    <t>Drexel University</t>
  </si>
  <si>
    <t>University of Georgia</t>
  </si>
  <si>
    <t>Georgia State University</t>
  </si>
  <si>
    <t>University of Macau</t>
  </si>
  <si>
    <t>University of Malaya</t>
  </si>
  <si>
    <t>University of Padua</t>
  </si>
  <si>
    <t>University of Pavia</t>
  </si>
  <si>
    <t>Temple University</t>
  </si>
  <si>
    <t>401–500</t>
  </si>
  <si>
    <t>Charles University in Prague</t>
  </si>
  <si>
    <t>Florida International University</t>
  </si>
  <si>
    <t>University of Genoa</t>
  </si>
  <si>
    <t>Graz University of Technology</t>
  </si>
  <si>
    <t>University of Manitoba</t>
  </si>
  <si>
    <t>University of Naples Federico II</t>
  </si>
  <si>
    <t>University of Siena</t>
  </si>
  <si>
    <t>University of Turin</t>
  </si>
  <si>
    <t>Western Sydney University</t>
  </si>
  <si>
    <t>Yeshiva University</t>
  </si>
  <si>
    <t>University of Valencia</t>
  </si>
  <si>
    <t>University of Kentucky</t>
  </si>
  <si>
    <t>Southeast University</t>
  </si>
  <si>
    <t>Shandong University</t>
  </si>
  <si>
    <t>South China University of Technology</t>
  </si>
  <si>
    <t>Medical University of Innsbruck</t>
  </si>
  <si>
    <t>University of Plymouth</t>
  </si>
  <si>
    <t>Central South University</t>
  </si>
  <si>
    <t>University of Johannesburg</t>
  </si>
  <si>
    <t>The Chinese University of Hong Kong (CUHK)</t>
  </si>
  <si>
    <t>Université PSL</t>
  </si>
  <si>
    <t>National Cheng Kung University (NCKU)</t>
  </si>
  <si>
    <t>Queen's University at Kingston</t>
  </si>
  <si>
    <t>Universite libre de Bruxelles</t>
  </si>
  <si>
    <t>Technion - Israel Institute of Technology</t>
  </si>
  <si>
    <t>Taipei Medical University (TMU)</t>
  </si>
  <si>
    <t>Chung-Ang University (CAU)</t>
  </si>
  <si>
    <t>Pakistan Institute of Engineering and Applied Sciences (PIEAS)</t>
  </si>
  <si>
    <t>Universiti Teknologi Brunei</t>
  </si>
  <si>
    <t>RUDN University</t>
  </si>
  <si>
    <t>The Catholic University of Korea</t>
  </si>
  <si>
    <t>Yokohama City University</t>
  </si>
  <si>
    <t>Universität des Saarlandes</t>
  </si>
  <si>
    <t>Chiba University</t>
  </si>
  <si>
    <t>Universidade Federal de São Paulo</t>
  </si>
  <si>
    <t>Indian Institute of Technology Guwahati (IITG)</t>
  </si>
  <si>
    <t>The National University of Science and Technology MISIS</t>
  </si>
  <si>
    <t>Auezov South Kazakhstan State University (SKSU)</t>
  </si>
  <si>
    <t>UCSI University</t>
  </si>
  <si>
    <t>Beihang University (former BUAA)</t>
  </si>
  <si>
    <t>Amirkabir University of Technology</t>
  </si>
  <si>
    <t>ETH Zurich</t>
  </si>
  <si>
    <t>Sorbonne University</t>
  </si>
  <si>
    <t>Indiana University</t>
  </si>
  <si>
    <t>Ulm University</t>
  </si>
  <si>
    <t>TU Dresden</t>
  </si>
  <si>
    <t>University of Erlangen-Nuremberg</t>
  </si>
  <si>
    <t>Rutgers, the State University of New Jersey</t>
  </si>
  <si>
    <t>University of Alabama at Birmingham</t>
  </si>
  <si>
    <t>Bielefeld University</t>
  </si>
  <si>
    <t>University at Buffalo</t>
  </si>
  <si>
    <t>Copenhagen Business School</t>
  </si>
  <si>
    <t>École des Ponts ParisTech</t>
  </si>
  <si>
    <t>University of Fribourg</t>
  </si>
  <si>
    <t>University of Hawai’i at Mānoa</t>
  </si>
  <si>
    <t>University of Luxembourg</t>
  </si>
  <si>
    <t>University of Massachusetts</t>
  </si>
  <si>
    <t>University of Passau</t>
  </si>
  <si>
    <t>William &amp; Mary</t>
  </si>
  <si>
    <t>University of the Witwatersrand</t>
  </si>
  <si>
    <t>Yonsei University (Seoul campus)</t>
  </si>
  <si>
    <t>Brighton and Sussex Medical School</t>
  </si>
  <si>
    <t>University of Canberra</t>
  </si>
  <si>
    <t>Goethe University Frankfurt</t>
  </si>
  <si>
    <t>University of Illinois at Chicago</t>
  </si>
  <si>
    <t>Jacobs University</t>
  </si>
  <si>
    <t>University of Marburg</t>
  </si>
  <si>
    <t>Oregon Health and Science University</t>
  </si>
  <si>
    <t>Queen’s University</t>
  </si>
  <si>
    <t>Royal Holloway, University of London</t>
  </si>
  <si>
    <t>University of São Paulo</t>
  </si>
  <si>
    <t>St George’s, University of London</t>
  </si>
  <si>
    <t>Stony Brook University</t>
  </si>
  <si>
    <t>Swedish University of Agricultural Sciences</t>
  </si>
  <si>
    <t>Technical University of Darmstadt</t>
  </si>
  <si>
    <t>University of Texas at Dallas</t>
  </si>
  <si>
    <t>Vrije Universiteit Brussel</t>
  </si>
  <si>
    <t>University of Alaska Fairbanks</t>
  </si>
  <si>
    <t>Alfaisal University</t>
  </si>
  <si>
    <t>American University</t>
  </si>
  <si>
    <t>Auckland University of Technology</t>
  </si>
  <si>
    <t>University of Bayreuth</t>
  </si>
  <si>
    <t>Cyprus University of Technology</t>
  </si>
  <si>
    <t>University of Denver</t>
  </si>
  <si>
    <t>Federal University of Toulouse Midi-Pyrénées</t>
  </si>
  <si>
    <t>Grenoble Alpes University</t>
  </si>
  <si>
    <t>Montpellier University</t>
  </si>
  <si>
    <t>National University of Ireland, Galway</t>
  </si>
  <si>
    <t>Reykjavík University</t>
  </si>
  <si>
    <t>Southern University of Science and Technology (SUSTech)</t>
  </si>
  <si>
    <t>Université de Versailles Saint-Quentin-en-Yvelines</t>
  </si>
  <si>
    <t>Victoria University</t>
  </si>
  <si>
    <t>Babol Noshirvani University of Technology</t>
  </si>
  <si>
    <t>University of California, Merced</t>
  </si>
  <si>
    <t>Free University of Bozen-Bolzano</t>
  </si>
  <si>
    <t>IMT Atlantique</t>
  </si>
  <si>
    <t>Indian Institute of Technology Indore</t>
  </si>
  <si>
    <t>Jordan University of Science and Technology</t>
  </si>
  <si>
    <t>Justus Liebig University Giessen</t>
  </si>
  <si>
    <t>Maynooth University</t>
  </si>
  <si>
    <t>University of Modena and Reggio Emilia</t>
  </si>
  <si>
    <t>National Research Nuclear University MEPhI</t>
  </si>
  <si>
    <t>University of Nebraska-Lincoln</t>
  </si>
  <si>
    <t>Norwegian University of Science and Technology</t>
  </si>
  <si>
    <t>University of Salerno</t>
  </si>
  <si>
    <t>American University of Beirut</t>
  </si>
  <si>
    <t>Australian Catholic University</t>
  </si>
  <si>
    <t>Polytechnic University of Bari</t>
  </si>
  <si>
    <t>University of Bari Aldo Moro</t>
  </si>
  <si>
    <t>Centrale Nantes</t>
  </si>
  <si>
    <t>University of Desarrollo</t>
  </si>
  <si>
    <t>Diego Portales University</t>
  </si>
  <si>
    <t>Hasselt University</t>
  </si>
  <si>
    <t>Koç University</t>
  </si>
  <si>
    <t>University of KwaZulu-Natal</t>
  </si>
  <si>
    <t>Middlesex University</t>
  </si>
  <si>
    <t>University of Milan-Bicocca</t>
  </si>
  <si>
    <t>Northumbria University</t>
  </si>
  <si>
    <t>Örebro University</t>
  </si>
  <si>
    <t>Royal Veterinary College</t>
  </si>
  <si>
    <t>University of St Gallen</t>
  </si>
  <si>
    <t>Semmelweis University</t>
  </si>
  <si>
    <t>State University of New York Albany</t>
  </si>
  <si>
    <t>University of Tulsa</t>
  </si>
  <si>
    <t>UiT The Arctic University of Norway</t>
  </si>
  <si>
    <t>Verona University</t>
  </si>
  <si>
    <t>National and Kapodistrian University of Athens</t>
  </si>
  <si>
    <t>Hunan University</t>
  </si>
  <si>
    <t>East China Normal University</t>
  </si>
  <si>
    <t>University of Science and Technology Beijing</t>
  </si>
  <si>
    <t>The London School of Economics and Political Science (LSE)</t>
  </si>
  <si>
    <t>The Ohio State University</t>
  </si>
  <si>
    <t>Tecnológico de Monterrey</t>
  </si>
  <si>
    <t>University of Illinois at Chicago (UIC)</t>
  </si>
  <si>
    <t>University of Paris</t>
  </si>
  <si>
    <t>Rutgers University–New Brunswick</t>
  </si>
  <si>
    <t>Universitat Politècnica de Catalunya · BarcelonaTech (UPC)</t>
  </si>
  <si>
    <t>IE University</t>
  </si>
  <si>
    <t>University of Chemistry and Technology, Prague</t>
  </si>
  <si>
    <t>Ural Federal University - UrFU</t>
  </si>
  <si>
    <t>Tampere University</t>
  </si>
  <si>
    <t>Université Laval</t>
  </si>
  <si>
    <t>ITMO University</t>
  </si>
  <si>
    <t>Julius-Maximilians-Universität Würzburg</t>
  </si>
  <si>
    <t>Pontificia Universidad Javeriana</t>
  </si>
  <si>
    <t>Pontificia Universidad Católica del Perú</t>
  </si>
  <si>
    <t>Lappeenranta-Lahti University of Technology LUT</t>
  </si>
  <si>
    <t>Universidad de Montevideo (UM)</t>
  </si>
  <si>
    <t>University of Michigan-Ann Arbor</t>
  </si>
  <si>
    <t>Ohio State University (Main campus)</t>
  </si>
  <si>
    <t>UNSW Sydney</t>
  </si>
  <si>
    <t>Penn State (Main campus)</t>
  </si>
  <si>
    <t>Purdue University West Lafayette</t>
  </si>
  <si>
    <t>University of Virginia (Main campus)</t>
  </si>
  <si>
    <t>University of Pittsburgh-Pittsburgh campus</t>
  </si>
  <si>
    <t>Pohang University of Science and Technology (POSTECH)</t>
  </si>
  <si>
    <t>Sant’Anna School of Advanced Studies – Pisa</t>
  </si>
  <si>
    <t>Arizona State University (Tempe)</t>
  </si>
  <si>
    <t>Télécom Paris</t>
  </si>
  <si>
    <t>Howard University</t>
  </si>
  <si>
    <t>University of South Florida (Tampa)</t>
  </si>
  <si>
    <t>Ulsan National Institute of Science and Technology (UNIST)</t>
  </si>
  <si>
    <t>Macau University of Science and Technology</t>
  </si>
  <si>
    <t>Indian Institute of Technology Ropar</t>
  </si>
  <si>
    <t>University of Klagenfurt</t>
  </si>
  <si>
    <t>University of New Mexico (Main campus)</t>
  </si>
  <si>
    <t>Nova Southeastern University</t>
  </si>
  <si>
    <t>The University of Tennessee-Knoxville</t>
  </si>
  <si>
    <t>Università della Svizzera Italiana</t>
  </si>
  <si>
    <t>Catholic University of Portugal</t>
  </si>
  <si>
    <t>University of Occupational and Environmental Health, Japan</t>
  </si>
  <si>
    <t>Taipei Medical University</t>
  </si>
  <si>
    <t>TU Dortmund University</t>
  </si>
  <si>
    <t>Aswan University</t>
  </si>
  <si>
    <t>Bournemouth University</t>
  </si>
  <si>
    <t>Universiti Brunei Darussalam</t>
  </si>
  <si>
    <t>Cankaya University</t>
  </si>
  <si>
    <t>Colorado State University, Fort Collins</t>
  </si>
  <si>
    <t>Edith Cowan University</t>
  </si>
  <si>
    <t>Liverpool John Moores University</t>
  </si>
  <si>
    <t>Mansoura University</t>
  </si>
  <si>
    <t>Oklahoma State University</t>
  </si>
  <si>
    <t>University of Peradeniya</t>
  </si>
  <si>
    <t>Pontifical Javeriana University</t>
  </si>
  <si>
    <t>Sejong University</t>
  </si>
  <si>
    <t>University of South Carolina-Columbia</t>
  </si>
  <si>
    <t>EPFL</t>
  </si>
  <si>
    <t>Tokyo Institute of Technology (Tokyo Tech)</t>
  </si>
  <si>
    <t>The University of Auckland</t>
  </si>
  <si>
    <t>Sungkyunkwan University(SKKU)</t>
  </si>
  <si>
    <t>University of Minnesota Twin Cities</t>
  </si>
  <si>
    <t>Université catholique de Louvain (UCLouvain)</t>
  </si>
  <si>
    <t>Khalifa University of Science and Technology</t>
  </si>
  <si>
    <t xml:space="preserve">Maastricht University </t>
  </si>
  <si>
    <t>USI - Università della Svizzera italiana</t>
  </si>
  <si>
    <t>Université de Paris</t>
  </si>
  <si>
    <t>ENS Paris-Saclay</t>
  </si>
  <si>
    <t>HSE University (National Research University Higher School of Economics)</t>
  </si>
  <si>
    <t>Université Paris-Saclay</t>
  </si>
  <si>
    <t>Goethe-University Frankfurt am Main</t>
  </si>
  <si>
    <t>Southern University of Science and Technology</t>
  </si>
  <si>
    <t>University of Hawaiʻi at Mānoa</t>
  </si>
  <si>
    <t>Université Grenoble Alpes</t>
  </si>
  <si>
    <t>University of Southern Denmark (SDU)</t>
  </si>
  <si>
    <t>University of Victoria (UVic)</t>
  </si>
  <si>
    <t>Taylor's University</t>
  </si>
  <si>
    <t>Università Vita-Salute San Raffaele</t>
  </si>
  <si>
    <t>Peter the Great St. Petersburg Polytechnic University</t>
  </si>
  <si>
    <t>Universiti Teknologi PETRONAS (UTP)</t>
  </si>
  <si>
    <t>Ben-Gurion University of The Negev</t>
  </si>
  <si>
    <t>Quaid-i-Azam University</t>
  </si>
  <si>
    <t>Universidad ORT Uruguay</t>
  </si>
  <si>
    <t>Martin-Luther-Universität Halle-Wittenberg</t>
  </si>
  <si>
    <t>Umm Al-Qura University</t>
  </si>
  <si>
    <t>University of Cyprus (UCY)</t>
  </si>
  <si>
    <t>Universität Leipzig</t>
  </si>
  <si>
    <t>University of Missouri, Columbia</t>
  </si>
  <si>
    <t>National Taipei University of Technology</t>
  </si>
  <si>
    <t>Far Eastern Federal University</t>
  </si>
  <si>
    <t>Universidad de La Habana</t>
  </si>
  <si>
    <t>Universidad de Alcalá</t>
  </si>
  <si>
    <r>
      <t>2021</t>
    </r>
    <r>
      <rPr>
        <sz val="14"/>
        <rFont val="標楷體"/>
        <family val="4"/>
        <charset val="136"/>
      </rPr>
      <t>年</t>
    </r>
    <phoneticPr fontId="2" type="noConversion"/>
  </si>
  <si>
    <t>The University of Chicago</t>
  </si>
  <si>
    <t>Paris-Saclay University</t>
  </si>
  <si>
    <t>Moscow Institute of Physics and Technology (MIPT)</t>
  </si>
  <si>
    <t>RCSI University of Medicine and Health Sciences</t>
  </si>
  <si>
    <t>Friedrich Schiller University Jena</t>
  </si>
  <si>
    <t>HSE University</t>
  </si>
  <si>
    <t>Anglia Ruskin University ARU</t>
  </si>
  <si>
    <t>University of Colorado Denver</t>
  </si>
  <si>
    <t>University of Greifswald</t>
  </si>
  <si>
    <t>Kurdistan University of Medical Sciences</t>
  </si>
  <si>
    <t>Peter the Great St Petersburg Polytechnic University</t>
  </si>
  <si>
    <t>NOVA University of Lisbon</t>
  </si>
  <si>
    <t>University of Brescia</t>
  </si>
  <si>
    <t>University of Campinas</t>
  </si>
  <si>
    <t>CEU Universities</t>
  </si>
  <si>
    <t>China Medical University, Taiwan</t>
  </si>
  <si>
    <t>Durban University of Technology</t>
  </si>
  <si>
    <t>University of Ibadan</t>
  </si>
  <si>
    <t>L’institut Agro</t>
  </si>
  <si>
    <t>Makerere University</t>
  </si>
  <si>
    <t>Mizzou - University of Missouri</t>
  </si>
  <si>
    <t>Missouri University of Science and Technology</t>
  </si>
  <si>
    <t>National Yang-Ming University</t>
  </si>
  <si>
    <t>University of Neuchâtel</t>
  </si>
  <si>
    <t>University of Rome II – Tor Vergata</t>
  </si>
  <si>
    <t xml:space="preserve">Saint-Petersburg Mining University </t>
  </si>
  <si>
    <t>University of Sannio</t>
  </si>
  <si>
    <t>Shenzhen University</t>
  </si>
  <si>
    <t>SRUC (Scotland’s Rural College)</t>
  </si>
  <si>
    <t>TU Wien</t>
  </si>
  <si>
    <t>University of the West of England</t>
  </si>
  <si>
    <r>
      <t>2021</t>
    </r>
    <r>
      <rPr>
        <sz val="14"/>
        <color indexed="8"/>
        <rFont val="標楷體"/>
        <family val="4"/>
        <charset val="136"/>
      </rPr>
      <t>年</t>
    </r>
    <phoneticPr fontId="2" type="noConversion"/>
  </si>
  <si>
    <r>
      <t xml:space="preserve">QS </t>
    </r>
    <r>
      <rPr>
        <u/>
        <sz val="14"/>
        <rFont val="標楷體"/>
        <family val="4"/>
        <charset val="136"/>
      </rPr>
      <t xml:space="preserve">世界大學排名
</t>
    </r>
    <r>
      <rPr>
        <u/>
        <sz val="14"/>
        <rFont val="Times New Roman"/>
        <family val="1"/>
      </rPr>
      <t>(QS World University Rankings)</t>
    </r>
    <phoneticPr fontId="2" type="noConversion"/>
  </si>
  <si>
    <r>
      <rPr>
        <u/>
        <sz val="14"/>
        <rFont val="標楷體"/>
        <family val="4"/>
        <charset val="136"/>
      </rPr>
      <t xml:space="preserve">泰晤士高等教育世界大學排名
</t>
    </r>
    <r>
      <rPr>
        <u/>
        <sz val="14"/>
        <rFont val="Times New Roman"/>
        <family val="1"/>
      </rPr>
      <t>(The Times Higher Education World University Rankings)</t>
    </r>
    <phoneticPr fontId="2" type="noConversion"/>
  </si>
  <si>
    <r>
      <rPr>
        <u/>
        <sz val="14"/>
        <rFont val="標楷體"/>
        <family val="4"/>
        <charset val="136"/>
      </rPr>
      <t>美國新聞與世界報導世界大學排名</t>
    </r>
    <r>
      <rPr>
        <u/>
        <sz val="14"/>
        <rFont val="Times New Roman"/>
        <family val="1"/>
      </rPr>
      <t xml:space="preserve"> 
(U.S. News and World Report 
Best Global Universities Rankings)</t>
    </r>
    <phoneticPr fontId="2" type="noConversion"/>
  </si>
  <si>
    <t>University of California--Berkeley</t>
  </si>
  <si>
    <t>University of California--Los Angeles</t>
  </si>
  <si>
    <t>University of California--San Francisco</t>
  </si>
  <si>
    <t>University of Michigan--Ann Arbor</t>
  </si>
  <si>
    <t>University College London</t>
  </si>
  <si>
    <t>University of California--San Diego</t>
  </si>
  <si>
    <t>Swiss Federal Institute of Technology Zurich</t>
  </si>
  <si>
    <t>University of North Carolina--Chapel Hill</t>
  </si>
  <si>
    <t>University of Queensland Australia</t>
  </si>
  <si>
    <t>Nanyang Technological University</t>
  </si>
  <si>
    <t>University of Texas--Austin</t>
  </si>
  <si>
    <t>University of Wisconsin--Madison</t>
  </si>
  <si>
    <t>Sorbonne Universite</t>
  </si>
  <si>
    <t>Ohio State University--Columbus</t>
  </si>
  <si>
    <t>University of Munich</t>
  </si>
  <si>
    <t>University of Minnesota--Twin Cities</t>
  </si>
  <si>
    <t>Catholic University of Leuven</t>
  </si>
  <si>
    <t>University of New South Wales</t>
  </si>
  <si>
    <t>University of California--Santa Barbara</t>
  </si>
  <si>
    <t>École Polytechnique Federale of Lausanne</t>
  </si>
  <si>
    <t>University of Colorado--Boulder</t>
  </si>
  <si>
    <t>University of Illinois--Urbana-Champaign</t>
  </si>
  <si>
    <t>University of Maryland--College Park</t>
  </si>
  <si>
    <t>Icahn School of Medicine at Mount Sinai</t>
  </si>
  <si>
    <t>University of California--Davis</t>
  </si>
  <si>
    <t>University of Tokyo</t>
  </si>
  <si>
    <t>Pennsylvania State University--University Park</t>
  </si>
  <si>
    <t>Rockefeller University</t>
  </si>
  <si>
    <t>University of California--Irvine</t>
  </si>
  <si>
    <t>University of Western Australia</t>
  </si>
  <si>
    <t>VU University Amsterdam</t>
  </si>
  <si>
    <t>University of California--Santa Cruz</t>
  </si>
  <si>
    <t>Wageningen University and Research Center</t>
  </si>
  <si>
    <t>Chinese University Hong Kong</t>
  </si>
  <si>
    <t>Weizmann Institute of Science</t>
  </si>
  <si>
    <t>Hong Kong University of Science and Technology</t>
  </si>
  <si>
    <t>Freie Universität Berlin</t>
  </si>
  <si>
    <t>Rutgers, The State University of New Jersey--New Brunswick</t>
  </si>
  <si>
    <t>London School of Hygiene &amp; Tropical Medicine</t>
  </si>
  <si>
    <t>Purdue University--West Lafayette</t>
  </si>
  <si>
    <t>Queen Mary, University of London</t>
  </si>
  <si>
    <t>King Abdullah University of Science &amp; Technology</t>
  </si>
  <si>
    <t>Indiana University--Bloomington</t>
  </si>
  <si>
    <t>Texas A&amp;M University--College Station</t>
  </si>
  <si>
    <t>Baylor College of Medicine</t>
  </si>
  <si>
    <t>University of Texas Southwestern Medical Center--Dallas</t>
  </si>
  <si>
    <t>University of Massachusetts--Amherst</t>
  </si>
  <si>
    <t>Arizona State University--Tempe</t>
  </si>
  <si>
    <t>International School for Advanced Studies</t>
  </si>
  <si>
    <t>Oregon Health &amp; Science University</t>
  </si>
  <si>
    <t>University Catholique of Louvain</t>
  </si>
  <si>
    <t>University of Alabama--Birmingham</t>
  </si>
  <si>
    <t>University of California--Riverside</t>
  </si>
  <si>
    <t>City University Hong Kong</t>
  </si>
  <si>
    <t>University of Aix-Marseille</t>
  </si>
  <si>
    <t>Stony Brook University--SUNY</t>
  </si>
  <si>
    <t>Eberhard Karls University, Tübingen</t>
  </si>
  <si>
    <t>University of Colorado Anschutz Medical Campus</t>
  </si>
  <si>
    <t>Technical University of Dresden</t>
  </si>
  <si>
    <t>Boğaziçi University</t>
  </si>
  <si>
    <t>University of Chinese Academy of Sciences</t>
  </si>
  <si>
    <t>University of Montpellier</t>
  </si>
  <si>
    <t>Royal Institute of Technology</t>
  </si>
  <si>
    <t>Sungkyunkwan University</t>
  </si>
  <si>
    <t>Universite Grenoble Alpes (UGA)</t>
  </si>
  <si>
    <t>University of Illinois--Chicago</t>
  </si>
  <si>
    <t>University of Tennessee</t>
  </si>
  <si>
    <t>Johann Wolfgang Goethe University Frankfurt am Main</t>
  </si>
  <si>
    <t>North Carolina State University--Raleigh</t>
  </si>
  <si>
    <t>University of Erlangen Nuremberg</t>
  </si>
  <si>
    <t>University of Rome Tor Vergata</t>
  </si>
  <si>
    <t>University of Strasbourg</t>
  </si>
  <si>
    <t>Virginia Tech</t>
  </si>
  <si>
    <t>École Normale Superieure, Paris</t>
  </si>
  <si>
    <t>University of New Mexico</t>
  </si>
  <si>
    <t>University Paul Sabatier - Toulouse 3</t>
  </si>
  <si>
    <t>Universite de Bordeaux</t>
  </si>
  <si>
    <t>University of Texas Health Science Center--Houston</t>
  </si>
  <si>
    <t>University of Texas--Dallas</t>
  </si>
  <si>
    <t>Free University of Brussels</t>
  </si>
  <si>
    <t>University of Maryland--Baltimore</t>
  </si>
  <si>
    <t>Korea Advanced Institute of Science and Technology</t>
  </si>
  <si>
    <t>University of Western Sydney</t>
  </si>
  <si>
    <t>State University of Campinas</t>
  </si>
  <si>
    <t>University at Buffalo--SUNY</t>
  </si>
  <si>
    <t>University of Milan - Bicocca</t>
  </si>
  <si>
    <t>M. V. Lomonosov Moscow State University</t>
  </si>
  <si>
    <t xml:space="preserve">Pontificia University Católica de Chile </t>
  </si>
  <si>
    <t>Claude Bernard University Lyon 1</t>
  </si>
  <si>
    <t>University of St. Andrews</t>
  </si>
  <si>
    <t>University of Granada</t>
  </si>
  <si>
    <t>University at Albany--SUNY</t>
  </si>
  <si>
    <t>Xi'an Jiaotong University</t>
  </si>
  <si>
    <t>Beihang University</t>
  </si>
  <si>
    <t>University of South Florida</t>
  </si>
  <si>
    <t>University of Perugia</t>
  </si>
  <si>
    <t>University of Ulm</t>
  </si>
  <si>
    <t>University of South Carolina--Columbia</t>
  </si>
  <si>
    <t>University of KwaZulu Natal</t>
  </si>
  <si>
    <t>University of Trieste</t>
  </si>
  <si>
    <t>Aristotle University of Thessaloniki</t>
  </si>
  <si>
    <t>Federal University of Rio de Janeiro</t>
  </si>
  <si>
    <t>Politecnico di Bari</t>
  </si>
  <si>
    <t>University of Electronic Science and Technology of China</t>
  </si>
  <si>
    <t>University of Leipzig</t>
  </si>
  <si>
    <t>Grenoble Institute of Technology</t>
  </si>
  <si>
    <t>University of Nebraska--Lincoln</t>
  </si>
  <si>
    <t>China University of Geosciences</t>
  </si>
  <si>
    <t>University of Mississippi</t>
  </si>
  <si>
    <t>Soochow University</t>
  </si>
  <si>
    <t>University of Tampere</t>
  </si>
  <si>
    <t>University of Colorado--Denver</t>
  </si>
  <si>
    <t>Baylor University</t>
  </si>
  <si>
    <t>University of Ljubljana</t>
  </si>
  <si>
    <t>Pohang University of Science and Technology</t>
  </si>
  <si>
    <t>University of Massachusetts--Worcester</t>
  </si>
  <si>
    <t>University of Missouri</t>
  </si>
  <si>
    <t>Royal Holloway, University of London (RHUL)</t>
  </si>
  <si>
    <t>University of Bari</t>
  </si>
  <si>
    <t>University of Buenos Aires</t>
  </si>
  <si>
    <t>University of Hawaii--Manoa</t>
  </si>
  <si>
    <t>Heinrich Heine University of Dusseldorf</t>
  </si>
  <si>
    <t>University of Texas Health Science Center--San Antonio</t>
  </si>
  <si>
    <t>Moscow Institute of Physics and Technology</t>
  </si>
  <si>
    <t>University of Tehran</t>
  </si>
  <si>
    <t>Thomas Jefferson University</t>
  </si>
  <si>
    <t>Université de Lille</t>
  </si>
  <si>
    <t>University of Chile</t>
  </si>
  <si>
    <t>Friedrich Schiller University of Jena</t>
  </si>
  <si>
    <t>Ulsan National Institute of Science &amp; Technology</t>
  </si>
  <si>
    <t>Ivane Javakhishvili Tbilisi State University</t>
  </si>
  <si>
    <t>National Autonomous University of Mexico</t>
  </si>
  <si>
    <t>Universite de Lorraine</t>
  </si>
  <si>
    <t>University of Houston</t>
  </si>
  <si>
    <t>College de France</t>
  </si>
  <si>
    <t>Virginia Commonwealth University</t>
  </si>
  <si>
    <t>China Agricultural University</t>
  </si>
  <si>
    <t>Sichuan University</t>
  </si>
  <si>
    <t>University of Belgrade</t>
  </si>
  <si>
    <t>University of Nova de Lisboa</t>
  </si>
  <si>
    <t>Eotvos Lorand University</t>
  </si>
  <si>
    <t>Kansas State University</t>
  </si>
  <si>
    <t>Medical University of South Carolina</t>
  </si>
  <si>
    <t>University of Oklahoma</t>
  </si>
  <si>
    <t>Dalian University of Technology</t>
  </si>
  <si>
    <t>Queen's University</t>
  </si>
  <si>
    <t>University of Alabama</t>
  </si>
  <si>
    <t>University of Giessen</t>
  </si>
  <si>
    <t>Louisiana State University--Baton Rouge</t>
  </si>
  <si>
    <t>Quaid I Azam University</t>
  </si>
  <si>
    <t>Cairo University</t>
  </si>
  <si>
    <t>Hannover Medical School</t>
  </si>
  <si>
    <t>Università della Svizzera italiana</t>
  </si>
  <si>
    <t>University of Auvergne</t>
  </si>
  <si>
    <t>St George's University of London</t>
  </si>
  <si>
    <t>Texas Tech University</t>
  </si>
  <si>
    <t>University of Tromsø</t>
  </si>
  <si>
    <t>University of Pretoria</t>
  </si>
  <si>
    <t>Islamic Azad University</t>
  </si>
  <si>
    <t>University of Massachusetts--Boston</t>
  </si>
  <si>
    <t>Federal University of Rio Grande do Sul</t>
  </si>
  <si>
    <t>Saint Petersburg State Polytechnic University</t>
  </si>
  <si>
    <t>Wuhan University of Technology</t>
  </si>
  <si>
    <t>University of Catania</t>
  </si>
  <si>
    <t>Brunel University</t>
  </si>
  <si>
    <t>Middle East Technical University</t>
  </si>
  <si>
    <t>University of the Basque Country</t>
  </si>
  <si>
    <t>Catholic University of Sacred Heart</t>
  </si>
  <si>
    <t>University of Minho</t>
  </si>
  <si>
    <t>Federal University of Minas Gerais</t>
  </si>
  <si>
    <t>University of Central Florida</t>
  </si>
  <si>
    <t>UNESP - Universidade Estadual Paulista</t>
  </si>
  <si>
    <t>Yerevan Physics Institute</t>
  </si>
  <si>
    <t>Indiana University-Purdue University--Indianapolis</t>
  </si>
  <si>
    <t>Roma Tre University</t>
  </si>
  <si>
    <t>University of Wuppertal</t>
  </si>
  <si>
    <t>Carleton University</t>
  </si>
  <si>
    <t>Southern University of Science &amp; Technology</t>
  </si>
  <si>
    <t>University of Texas--Arlington</t>
  </si>
  <si>
    <t>Aga Khan University</t>
  </si>
  <si>
    <t>Dortmund University of Technology</t>
  </si>
  <si>
    <t>Liverpool John Moores University (LJMU)</t>
  </si>
  <si>
    <t>Universidad Tecnica Federico Santa Maria</t>
  </si>
  <si>
    <t>Central China Normal University</t>
  </si>
  <si>
    <t>Universidad de Cantabria</t>
  </si>
  <si>
    <t>University of Guelph</t>
  </si>
  <si>
    <t>ENS De Lyon</t>
  </si>
  <si>
    <t>Istanbul Technical University</t>
  </si>
  <si>
    <t>University of Regensburg</t>
  </si>
  <si>
    <t>California State University--Fresno</t>
  </si>
  <si>
    <t>Polytechnic University of Turin</t>
  </si>
  <si>
    <t>University of Science &amp; Technology Beijing</t>
  </si>
  <si>
    <t>University of the Andes Colombia</t>
  </si>
  <si>
    <t>University of Udine</t>
  </si>
  <si>
    <t>Chongqing University</t>
  </si>
  <si>
    <t>Ecole Superieure de Physique et de Chimie Industrielles de la Ville de Paris</t>
  </si>
  <si>
    <t>Philipps University of Marburg</t>
  </si>
  <si>
    <t>University of Louisville</t>
  </si>
  <si>
    <t>University of Vermont</t>
  </si>
  <si>
    <r>
      <rPr>
        <b/>
        <sz val="14"/>
        <rFont val="標楷體"/>
        <family val="4"/>
        <charset val="136"/>
      </rPr>
      <t xml:space="preserve">世界頂尖大學名單
</t>
    </r>
    <r>
      <rPr>
        <b/>
        <sz val="14"/>
        <rFont val="Times New Roman"/>
        <family val="1"/>
      </rPr>
      <t>Top 500 World University Rankings</t>
    </r>
    <phoneticPr fontId="2" type="noConversion"/>
  </si>
  <si>
    <t>備註：世界頂尖大學名單係參考QS 世界大學排名、泰晤士高等教育世界大學排名、美國新聞與世界報導世界大學排名前500名大學彙集而成。</t>
    <phoneticPr fontId="2" type="noConversion"/>
  </si>
  <si>
    <t xml:space="preserve">2021.10.25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</si>
</sst>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u/>
      <sz val="14"/>
      <name val="Times New Roman"/>
      <family val="1"/>
    </font>
    <font>
      <sz val="12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sz val="14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2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4">
    <cellStyle name="一般" xfId="0" builtinId="0"/>
    <cellStyle name="一般 2" xfId="2" xr:uid="{00000000-0005-0000-0000-000001000000}"/>
    <cellStyle name="超連結" xfId="1" builtinId="8"/>
    <cellStyle name="超連結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snews.com/education/best-global-universities/harvard-university-166027" TargetMode="External"/><Relationship Id="rId1" Type="http://schemas.openxmlformats.org/officeDocument/2006/relationships/hyperlink" Target="https://www.usnew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1" name="AutoShape 1" descr="U.S. News &amp; World Report Homep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2" name="AutoShape 3" descr="Clarivate company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3" name="AutoShape 7" descr="https://www.usnews.com/static-atlas/assets/img/education/education.sv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5" name="AutoShape 1" descr="U.S. News &amp; World Report Homep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6" name="AutoShape 3" descr="Clarivate company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7" name="AutoShape 7" descr="https://www.usnews.com/static-atlas/assets/img/education/education.sv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topuniversities.com/universities/university-michigan-ann-arbor" TargetMode="External"/><Relationship Id="rId170" Type="http://schemas.openxmlformats.org/officeDocument/2006/relationships/hyperlink" Target="https://www.topuniversities.com/universities/university-lausanne" TargetMode="External"/><Relationship Id="rId268" Type="http://schemas.openxmlformats.org/officeDocument/2006/relationships/hyperlink" Target="https://www.topuniversities.com/universities/technical-university-darmstadt" TargetMode="External"/><Relationship Id="rId475" Type="http://schemas.openxmlformats.org/officeDocument/2006/relationships/hyperlink" Target="https://www.topuniversities.com/universities/umm-al-qura-university" TargetMode="External"/><Relationship Id="rId682" Type="http://schemas.openxmlformats.org/officeDocument/2006/relationships/hyperlink" Target="https://www.timeshighereducation.com/world-university-rankings/scuola-normale-superiore-di-pisa" TargetMode="External"/><Relationship Id="rId128" Type="http://schemas.openxmlformats.org/officeDocument/2006/relationships/hyperlink" Target="https://www.topuniversities.com/universities/aalto-university" TargetMode="External"/><Relationship Id="rId335" Type="http://schemas.openxmlformats.org/officeDocument/2006/relationships/hyperlink" Target="https://www.topuniversities.com/universities/ewha-womans-university" TargetMode="External"/><Relationship Id="rId542" Type="http://schemas.openxmlformats.org/officeDocument/2006/relationships/hyperlink" Target="https://www.timeshighereducation.com/world-university-rankings/technical-university-munich" TargetMode="External"/><Relationship Id="rId987" Type="http://schemas.openxmlformats.org/officeDocument/2006/relationships/hyperlink" Target="https://www.timeshighereducation.com/world-university-rankings/sharif-university-technology" TargetMode="External"/><Relationship Id="rId1172" Type="http://schemas.openxmlformats.org/officeDocument/2006/relationships/hyperlink" Target="https://www.usnews.com/education/best-global-universities/city-university-hong-kong-502667" TargetMode="External"/><Relationship Id="rId402" Type="http://schemas.openxmlformats.org/officeDocument/2006/relationships/hyperlink" Target="https://www.topuniversities.com/universities/national-research-tomsk-polytechnic-university" TargetMode="External"/><Relationship Id="rId847" Type="http://schemas.openxmlformats.org/officeDocument/2006/relationships/hyperlink" Target="https://www.timeshighereducation.com/world-university-rankings/tulane-university" TargetMode="External"/><Relationship Id="rId1032" Type="http://schemas.openxmlformats.org/officeDocument/2006/relationships/hyperlink" Target="https://www.usnews.com/education/best-global-universities/cornell-university-190415" TargetMode="External"/><Relationship Id="rId1477" Type="http://schemas.openxmlformats.org/officeDocument/2006/relationships/hyperlink" Target="https://www.usnews.com/education/best-global-universities/roma-tre-university-504483" TargetMode="External"/><Relationship Id="rId707" Type="http://schemas.openxmlformats.org/officeDocument/2006/relationships/hyperlink" Target="https://www.timeshighereducation.com/world-university-rankings/university-bergen" TargetMode="External"/><Relationship Id="rId914" Type="http://schemas.openxmlformats.org/officeDocument/2006/relationships/hyperlink" Target="https://www.timeshighereducation.com/world-university-rankings/university-campinas" TargetMode="External"/><Relationship Id="rId1337" Type="http://schemas.openxmlformats.org/officeDocument/2006/relationships/hyperlink" Target="https://www.usnews.com/education/best-global-universities/university-of-reading-504198" TargetMode="External"/><Relationship Id="rId43" Type="http://schemas.openxmlformats.org/officeDocument/2006/relationships/hyperlink" Target="https://www.topuniversities.com/universities/chinese-university-hong-kong-cuhk" TargetMode="External"/><Relationship Id="rId1404" Type="http://schemas.openxmlformats.org/officeDocument/2006/relationships/hyperlink" Target="https://www.usnews.com/education/best-global-universities/university-of-twente-506687" TargetMode="External"/><Relationship Id="rId192" Type="http://schemas.openxmlformats.org/officeDocument/2006/relationships/hyperlink" Target="https://www.topuniversities.com/universities/vienna-university-technology" TargetMode="External"/><Relationship Id="rId497" Type="http://schemas.openxmlformats.org/officeDocument/2006/relationships/hyperlink" Target="https://www.topuniversities.com/universities/unesp" TargetMode="External"/><Relationship Id="rId357" Type="http://schemas.openxmlformats.org/officeDocument/2006/relationships/hyperlink" Target="https://www.topuniversities.com/universities/westfalische-wilhelms-universitat-munster" TargetMode="External"/><Relationship Id="rId1194" Type="http://schemas.openxmlformats.org/officeDocument/2006/relationships/hyperlink" Target="https://www.usnews.com/education/best-global-universities/national-taiwan-university-504077" TargetMode="External"/><Relationship Id="rId217" Type="http://schemas.openxmlformats.org/officeDocument/2006/relationships/hyperlink" Target="https://www.topuniversities.com/universities/curtin-university" TargetMode="External"/><Relationship Id="rId564" Type="http://schemas.openxmlformats.org/officeDocument/2006/relationships/hyperlink" Target="https://www.timeshighereducation.com/world-university-rankings/wageningen-university-research" TargetMode="External"/><Relationship Id="rId771" Type="http://schemas.openxmlformats.org/officeDocument/2006/relationships/hyperlink" Target="https://www.timeshighereducation.com/world-university-rankings/university-kiel" TargetMode="External"/><Relationship Id="rId869" Type="http://schemas.openxmlformats.org/officeDocument/2006/relationships/hyperlink" Target="https://www.timeshighereducation.com/world-university-rankings/hong-kong-baptist-university" TargetMode="External"/><Relationship Id="rId1499" Type="http://schemas.openxmlformats.org/officeDocument/2006/relationships/hyperlink" Target="https://www.usnews.com/education/best-global-universities/university-of-regensburg-500220" TargetMode="External"/><Relationship Id="rId424" Type="http://schemas.openxmlformats.org/officeDocument/2006/relationships/hyperlink" Target="https://www.topuniversities.com/universities/vilnius-university" TargetMode="External"/><Relationship Id="rId631" Type="http://schemas.openxmlformats.org/officeDocument/2006/relationships/hyperlink" Target="https://www.timeshighereducation.com/world-university-rankings/university-gottingen" TargetMode="External"/><Relationship Id="rId729" Type="http://schemas.openxmlformats.org/officeDocument/2006/relationships/hyperlink" Target="https://www.timeshighereducation.com/world-university-rankings/medical-university-graz" TargetMode="External"/><Relationship Id="rId1054" Type="http://schemas.openxmlformats.org/officeDocument/2006/relationships/hyperlink" Target="https://www.usnews.com/education/best-global-universities/university-of-pittsburgh-215293" TargetMode="External"/><Relationship Id="rId1261" Type="http://schemas.openxmlformats.org/officeDocument/2006/relationships/hyperlink" Target="https://www.usnews.com/education/best-global-universities/tongji-university-501326" TargetMode="External"/><Relationship Id="rId1359" Type="http://schemas.openxmlformats.org/officeDocument/2006/relationships/hyperlink" Target="https://www.usnews.com/education/best-global-universities/eindhoven-university-of-technology-501655" TargetMode="External"/><Relationship Id="rId936" Type="http://schemas.openxmlformats.org/officeDocument/2006/relationships/hyperlink" Target="https://www.timeshighereducation.com/world-university-rankings/university-georgia" TargetMode="External"/><Relationship Id="rId1121" Type="http://schemas.openxmlformats.org/officeDocument/2006/relationships/hyperlink" Target="https://www.usnews.com/education/best-global-universities/freie-universitat-berlin-502084" TargetMode="External"/><Relationship Id="rId1219" Type="http://schemas.openxmlformats.org/officeDocument/2006/relationships/hyperlink" Target="https://www.usnews.com/education/best-global-universities/huazhong-university-of-science-and-technology-505190" TargetMode="External"/><Relationship Id="rId65" Type="http://schemas.openxmlformats.org/officeDocument/2006/relationships/hyperlink" Target="https://www.topuniversities.com/universities/ruprecht-karls-universitat-heidelberg" TargetMode="External"/><Relationship Id="rId1426" Type="http://schemas.openxmlformats.org/officeDocument/2006/relationships/hyperlink" Target="https://www.usnews.com/education/best-global-universities/kansas-state-university-155399" TargetMode="External"/><Relationship Id="rId281" Type="http://schemas.openxmlformats.org/officeDocument/2006/relationships/hyperlink" Target="https://www.topuniversities.com/universities/moscow-institute-physics-technology-mipt-moscow-phystech" TargetMode="External"/><Relationship Id="rId141" Type="http://schemas.openxmlformats.org/officeDocument/2006/relationships/hyperlink" Target="https://www.topuniversities.com/universities/universiti-kebangsaan-malaysia-ukm" TargetMode="External"/><Relationship Id="rId379" Type="http://schemas.openxmlformats.org/officeDocument/2006/relationships/hyperlink" Target="https://www.topuniversities.com/universities/taylors-university" TargetMode="External"/><Relationship Id="rId586" Type="http://schemas.openxmlformats.org/officeDocument/2006/relationships/hyperlink" Target="https://www.timeshighereducation.com/world-university-rankings/emory-university" TargetMode="External"/><Relationship Id="rId793" Type="http://schemas.openxmlformats.org/officeDocument/2006/relationships/hyperlink" Target="https://www.timeshighereducation.com/world-university-rankings/university-tartu" TargetMode="External"/><Relationship Id="rId7" Type="http://schemas.openxmlformats.org/officeDocument/2006/relationships/hyperlink" Target="https://www.topuniversities.com/universities/university-cambridge" TargetMode="External"/><Relationship Id="rId239" Type="http://schemas.openxmlformats.org/officeDocument/2006/relationships/hyperlink" Target="https://www.topuniversities.com/universities/university-antwerp" TargetMode="External"/><Relationship Id="rId446" Type="http://schemas.openxmlformats.org/officeDocument/2006/relationships/hyperlink" Target="https://www.topuniversities.com/universities/ben-gurion-university-negev" TargetMode="External"/><Relationship Id="rId653" Type="http://schemas.openxmlformats.org/officeDocument/2006/relationships/hyperlink" Target="https://www.timeshighereducation.com/world-university-rankings/university-florida" TargetMode="External"/><Relationship Id="rId1076" Type="http://schemas.openxmlformats.org/officeDocument/2006/relationships/hyperlink" Target="https://www.usnews.com/education/best-global-universities/georgia-institute-of-technology-139755" TargetMode="External"/><Relationship Id="rId1283" Type="http://schemas.openxmlformats.org/officeDocument/2006/relationships/hyperlink" Target="https://www.usnews.com/education/best-global-universities/university-of-porto-505685" TargetMode="External"/><Relationship Id="rId1490" Type="http://schemas.openxmlformats.org/officeDocument/2006/relationships/hyperlink" Target="https://www.usnews.com/education/best-global-universities/central-china-normal-university-501632" TargetMode="External"/><Relationship Id="rId306" Type="http://schemas.openxmlformats.org/officeDocument/2006/relationships/hyperlink" Target="https://www.topuniversities.com/universities/universitas-indonesia" TargetMode="External"/><Relationship Id="rId860" Type="http://schemas.openxmlformats.org/officeDocument/2006/relationships/hyperlink" Target="https://www.timeshighereducation.com/world-university-rankings/city-university-london" TargetMode="External"/><Relationship Id="rId958" Type="http://schemas.openxmlformats.org/officeDocument/2006/relationships/hyperlink" Target="https://www.timeshighereducation.com/world-university-rankings/middlesex-university" TargetMode="External"/><Relationship Id="rId1143" Type="http://schemas.openxmlformats.org/officeDocument/2006/relationships/hyperlink" Target="https://www.usnews.com/education/best-global-universities/mcmaster-university-502196" TargetMode="External"/><Relationship Id="rId87" Type="http://schemas.openxmlformats.org/officeDocument/2006/relationships/hyperlink" Target="https://www.topuniversities.com/universities/university-birmingham" TargetMode="External"/><Relationship Id="rId513" Type="http://schemas.openxmlformats.org/officeDocument/2006/relationships/hyperlink" Target="https://www.timeshighereducation.com/world-university-rankings/johns-hopkins-university" TargetMode="External"/><Relationship Id="rId720" Type="http://schemas.openxmlformats.org/officeDocument/2006/relationships/hyperlink" Target="https://www.timeshighereducation.com/world-university-rankings/university-iowa" TargetMode="External"/><Relationship Id="rId818" Type="http://schemas.openxmlformats.org/officeDocument/2006/relationships/hyperlink" Target="https://www.timeshighereducation.com/world-university-rankings/kurdistan-university-medical-sciences" TargetMode="External"/><Relationship Id="rId1350" Type="http://schemas.openxmlformats.org/officeDocument/2006/relationships/hyperlink" Target="https://www.usnews.com/education/best-global-universities/university-of-innsbruck-504813" TargetMode="External"/><Relationship Id="rId1448" Type="http://schemas.openxmlformats.org/officeDocument/2006/relationships/hyperlink" Target="https://www.usnews.com/education/best-global-universities/university-college-cork-502427" TargetMode="External"/><Relationship Id="rId1003" Type="http://schemas.openxmlformats.org/officeDocument/2006/relationships/hyperlink" Target="https://www.timeshighereducation.com/world-university-rankings/university-valencia" TargetMode="External"/><Relationship Id="rId1210" Type="http://schemas.openxmlformats.org/officeDocument/2006/relationships/hyperlink" Target="https://www.usnews.com/education/best-global-universities/university-of-chinese-academy-of-sciences-529679" TargetMode="External"/><Relationship Id="rId1308" Type="http://schemas.openxmlformats.org/officeDocument/2006/relationships/hyperlink" Target="https://www.usnews.com/education/best-global-universities/university-at-albany-suny-196060" TargetMode="External"/><Relationship Id="rId1515" Type="http://schemas.openxmlformats.org/officeDocument/2006/relationships/drawing" Target="../drawings/drawing1.xml"/><Relationship Id="rId14" Type="http://schemas.openxmlformats.org/officeDocument/2006/relationships/hyperlink" Target="https://www.topuniversities.com/universities/epfl" TargetMode="External"/><Relationship Id="rId163" Type="http://schemas.openxmlformats.org/officeDocument/2006/relationships/hyperlink" Target="https://www.topuniversities.com/universities/university-florida" TargetMode="External"/><Relationship Id="rId370" Type="http://schemas.openxmlformats.org/officeDocument/2006/relationships/hyperlink" Target="https://www.topuniversities.com/universities/kazan-volga-region-federal-university" TargetMode="External"/><Relationship Id="rId230" Type="http://schemas.openxmlformats.org/officeDocument/2006/relationships/hyperlink" Target="https://www.topuniversities.com/universities/georgetown-university" TargetMode="External"/><Relationship Id="rId468" Type="http://schemas.openxmlformats.org/officeDocument/2006/relationships/hyperlink" Target="https://www.topuniversities.com/universities/university-saskatchewan" TargetMode="External"/><Relationship Id="rId675" Type="http://schemas.openxmlformats.org/officeDocument/2006/relationships/hyperlink" Target="https://www.timeshighereducation.com/world-university-rankings/university-exeter" TargetMode="External"/><Relationship Id="rId882" Type="http://schemas.openxmlformats.org/officeDocument/2006/relationships/hyperlink" Target="https://www.timeshighereducation.com/world-university-rankings/nagoya-university" TargetMode="External"/><Relationship Id="rId1098" Type="http://schemas.openxmlformats.org/officeDocument/2006/relationships/hyperlink" Target="https://www.usnews.com/education/best-global-universities/university-of-glasgow-500110" TargetMode="External"/><Relationship Id="rId328" Type="http://schemas.openxmlformats.org/officeDocument/2006/relationships/hyperlink" Target="https://www.topuniversities.com/universities/pontificia-universidad-catolica-argentina" TargetMode="External"/><Relationship Id="rId535" Type="http://schemas.openxmlformats.org/officeDocument/2006/relationships/hyperlink" Target="https://www.timeshighereducation.com/world-university-rankings/university-british-columbia" TargetMode="External"/><Relationship Id="rId742" Type="http://schemas.openxmlformats.org/officeDocument/2006/relationships/hyperlink" Target="https://www.timeshighereducation.com/world-university-rankings/telecom-paris" TargetMode="External"/><Relationship Id="rId1165" Type="http://schemas.openxmlformats.org/officeDocument/2006/relationships/hyperlink" Target="https://www.usnews.com/education/best-global-universities/technical-university-of-denmark-503016" TargetMode="External"/><Relationship Id="rId1372" Type="http://schemas.openxmlformats.org/officeDocument/2006/relationships/hyperlink" Target="https://www.usnews.com/education/best-global-universities/university-of-tampere-501054" TargetMode="External"/><Relationship Id="rId602" Type="http://schemas.openxmlformats.org/officeDocument/2006/relationships/hyperlink" Target="https://www.timeshighereducation.com/world-university-rankings/dartmouth-college" TargetMode="External"/><Relationship Id="rId1025" Type="http://schemas.openxmlformats.org/officeDocument/2006/relationships/hyperlink" Target="https://www.usnews.com/education/best-global-universities/university-of-california-san-francisco-110699" TargetMode="External"/><Relationship Id="rId1232" Type="http://schemas.openxmlformats.org/officeDocument/2006/relationships/hyperlink" Target="https://www.usnews.com/education/best-global-universities/hebrew-university-of-jerusalem-500554" TargetMode="External"/><Relationship Id="rId907" Type="http://schemas.openxmlformats.org/officeDocument/2006/relationships/hyperlink" Target="https://www.timeshighereducation.com/world-university-rankings/bangor-university" TargetMode="External"/><Relationship Id="rId36" Type="http://schemas.openxmlformats.org/officeDocument/2006/relationships/hyperlink" Target="https://www.topuniversities.com/universities/university-california-los-angeles-ucla" TargetMode="External"/><Relationship Id="rId185" Type="http://schemas.openxmlformats.org/officeDocument/2006/relationships/hyperlink" Target="https://www.topuniversities.com/universities/indian-institute-science" TargetMode="External"/><Relationship Id="rId392" Type="http://schemas.openxmlformats.org/officeDocument/2006/relationships/hyperlink" Target="https://www.topuniversities.com/universities/beijing-institute-technology" TargetMode="External"/><Relationship Id="rId697" Type="http://schemas.openxmlformats.org/officeDocument/2006/relationships/hyperlink" Target="https://www.timeshighereducation.com/world-university-rankings/university-munster" TargetMode="External"/><Relationship Id="rId252" Type="http://schemas.openxmlformats.org/officeDocument/2006/relationships/hyperlink" Target="https://www.topuniversities.com/universities/mahidol-university" TargetMode="External"/><Relationship Id="rId1187" Type="http://schemas.openxmlformats.org/officeDocument/2006/relationships/hyperlink" Target="https://www.usnews.com/education/best-global-universities/lancaster-university-504720" TargetMode="External"/><Relationship Id="rId112" Type="http://schemas.openxmlformats.org/officeDocument/2006/relationships/hyperlink" Target="https://www.topuniversities.com/universities/university-california-davis" TargetMode="External"/><Relationship Id="rId557" Type="http://schemas.openxmlformats.org/officeDocument/2006/relationships/hyperlink" Target="https://www.timeshighereducation.com/world-university-rankings/chinese-university-hong-kong" TargetMode="External"/><Relationship Id="rId764" Type="http://schemas.openxmlformats.org/officeDocument/2006/relationships/hyperlink" Target="https://www.timeshighereducation.com/world-university-rankings/florida-state-university" TargetMode="External"/><Relationship Id="rId971" Type="http://schemas.openxmlformats.org/officeDocument/2006/relationships/hyperlink" Target="https://www.timeshighereducation.com/world-university-rankings/university-pavia" TargetMode="External"/><Relationship Id="rId1394" Type="http://schemas.openxmlformats.org/officeDocument/2006/relationships/hyperlink" Target="https://www.usnews.com/education/best-global-universities/university-of-texas-health-science-center-san-antonio-228644" TargetMode="External"/><Relationship Id="rId417" Type="http://schemas.openxmlformats.org/officeDocument/2006/relationships/hyperlink" Target="https://www.topuniversities.com/universities/national-sun-yat-sen-university" TargetMode="External"/><Relationship Id="rId624" Type="http://schemas.openxmlformats.org/officeDocument/2006/relationships/hyperlink" Target="https://www.timeshighereducation.com/world-university-rankings/university-sheffield" TargetMode="External"/><Relationship Id="rId831" Type="http://schemas.openxmlformats.org/officeDocument/2006/relationships/hyperlink" Target="https://www.timeshighereducation.com/world-university-rankings/rmit-university" TargetMode="External"/><Relationship Id="rId1047" Type="http://schemas.openxmlformats.org/officeDocument/2006/relationships/hyperlink" Target="https://www.usnews.com/education/best-global-universities/university-of-queensland-australia-500164" TargetMode="External"/><Relationship Id="rId1254" Type="http://schemas.openxmlformats.org/officeDocument/2006/relationships/hyperlink" Target="https://www.usnews.com/education/best-global-universities/brandeis-university-165015" TargetMode="External"/><Relationship Id="rId1461" Type="http://schemas.openxmlformats.org/officeDocument/2006/relationships/hyperlink" Target="https://www.usnews.com/education/best-global-universities/university-of-catania-504106" TargetMode="External"/><Relationship Id="rId929" Type="http://schemas.openxmlformats.org/officeDocument/2006/relationships/hyperlink" Target="https://www.timeshighereducation.com/world-university-rankings/university-eastern-finland" TargetMode="External"/><Relationship Id="rId1114" Type="http://schemas.openxmlformats.org/officeDocument/2006/relationships/hyperlink" Target="https://www.usnews.com/education/best-global-universities/university-of-cape-town-504187" TargetMode="External"/><Relationship Id="rId1321" Type="http://schemas.openxmlformats.org/officeDocument/2006/relationships/hyperlink" Target="https://www.usnews.com/education/best-global-universities/university-of-georgia-139959" TargetMode="External"/><Relationship Id="rId58" Type="http://schemas.openxmlformats.org/officeDocument/2006/relationships/hyperlink" Target="https://www.topuniversities.com/universities/university-bristol" TargetMode="External"/><Relationship Id="rId1419" Type="http://schemas.openxmlformats.org/officeDocument/2006/relationships/hyperlink" Target="https://www.usnews.com/education/best-global-universities/university-of-iceland-528847" TargetMode="External"/><Relationship Id="rId274" Type="http://schemas.openxmlformats.org/officeDocument/2006/relationships/hyperlink" Target="https://www.topuniversities.com/universities/university-arizona" TargetMode="External"/><Relationship Id="rId481" Type="http://schemas.openxmlformats.org/officeDocument/2006/relationships/hyperlink" Target="https://www.topuniversities.com/universities/v-n-karazin-kharkiv-national-university" TargetMode="External"/><Relationship Id="rId134" Type="http://schemas.openxmlformats.org/officeDocument/2006/relationships/hyperlink" Target="https://www.topuniversities.com/universities/university-technology-sydney" TargetMode="External"/><Relationship Id="rId579" Type="http://schemas.openxmlformats.org/officeDocument/2006/relationships/hyperlink" Target="https://www.timeshighereducation.com/world-university-rankings/delft-university-technology" TargetMode="External"/><Relationship Id="rId786" Type="http://schemas.openxmlformats.org/officeDocument/2006/relationships/hyperlink" Target="https://www.timeshighereducation.com/world-university-rankings/university-southern-denmark" TargetMode="External"/><Relationship Id="rId993" Type="http://schemas.openxmlformats.org/officeDocument/2006/relationships/hyperlink" Target="https://www.timeshighereducation.com/world-university-rankings/university-strathclyde" TargetMode="External"/><Relationship Id="rId341" Type="http://schemas.openxmlformats.org/officeDocument/2006/relationships/hyperlink" Target="https://www.topuniversities.com/universities/university-utah" TargetMode="External"/><Relationship Id="rId439" Type="http://schemas.openxmlformats.org/officeDocument/2006/relationships/hyperlink" Target="https://www.topuniversities.com/universities/dublin-city-university" TargetMode="External"/><Relationship Id="rId646" Type="http://schemas.openxmlformats.org/officeDocument/2006/relationships/hyperlink" Target="https://www.timeshighereducation.com/world-university-rankings/university-cologne-0" TargetMode="External"/><Relationship Id="rId1069" Type="http://schemas.openxmlformats.org/officeDocument/2006/relationships/hyperlink" Target="https://www.usnews.com/education/best-global-universities/university-of-colorado-boulder-126614" TargetMode="External"/><Relationship Id="rId1276" Type="http://schemas.openxmlformats.org/officeDocument/2006/relationships/hyperlink" Target="https://www.usnews.com/education/best-global-universities/technion-israel-institute-of-technology-505919" TargetMode="External"/><Relationship Id="rId1483" Type="http://schemas.openxmlformats.org/officeDocument/2006/relationships/hyperlink" Target="https://www.usnews.com/education/best-global-universities/university-of-texas-arlington-228769" TargetMode="External"/><Relationship Id="rId201" Type="http://schemas.openxmlformats.org/officeDocument/2006/relationships/hyperlink" Target="https://www.topuniversities.com/universities/vrije-universiteit-brussel-vub" TargetMode="External"/><Relationship Id="rId506" Type="http://schemas.openxmlformats.org/officeDocument/2006/relationships/hyperlink" Target="https://www.timeshighereducation.com/world-university-rankings/massachusetts-institute-technology" TargetMode="External"/><Relationship Id="rId853" Type="http://schemas.openxmlformats.org/officeDocument/2006/relationships/hyperlink" Target="https://www.timeshighereducation.com/world-university-rankings/babol-noshirvani-university-technology" TargetMode="External"/><Relationship Id="rId1136" Type="http://schemas.openxmlformats.org/officeDocument/2006/relationships/hyperlink" Target="https://www.usnews.com/education/best-global-universities/university-of-auckland-503786" TargetMode="External"/><Relationship Id="rId713" Type="http://schemas.openxmlformats.org/officeDocument/2006/relationships/hyperlink" Target="https://www.timeshighereducation.com/world-university-rankings/university-duisburg-essen" TargetMode="External"/><Relationship Id="rId920" Type="http://schemas.openxmlformats.org/officeDocument/2006/relationships/hyperlink" Target="https://www.timeshighereducation.com/world-university-rankings/china-medical-university-taiwan" TargetMode="External"/><Relationship Id="rId1343" Type="http://schemas.openxmlformats.org/officeDocument/2006/relationships/hyperlink" Target="https://www.usnews.com/education/best-global-universities/university-of-kwazulu-natal-504296" TargetMode="External"/><Relationship Id="rId1203" Type="http://schemas.openxmlformats.org/officeDocument/2006/relationships/hyperlink" Target="https://www.usnews.com/education/best-global-universities/university-of-ottawa-499972" TargetMode="External"/><Relationship Id="rId1410" Type="http://schemas.openxmlformats.org/officeDocument/2006/relationships/hyperlink" Target="https://www.usnews.com/education/best-global-universities/universite-de-lorraine-529568" TargetMode="External"/><Relationship Id="rId1508" Type="http://schemas.openxmlformats.org/officeDocument/2006/relationships/hyperlink" Target="https://www.usnews.com/education/best-global-universities/university-of-udine-504338" TargetMode="External"/><Relationship Id="rId296" Type="http://schemas.openxmlformats.org/officeDocument/2006/relationships/hyperlink" Target="https://www.topuniversities.com/universities/north-carolina-state-university" TargetMode="External"/><Relationship Id="rId156" Type="http://schemas.openxmlformats.org/officeDocument/2006/relationships/hyperlink" Target="https://www.topuniversities.com/universities/university-pittsburgh" TargetMode="External"/><Relationship Id="rId363" Type="http://schemas.openxmlformats.org/officeDocument/2006/relationships/hyperlink" Target="https://www.topuniversities.com/universities/johannes-kepler-university-linz" TargetMode="External"/><Relationship Id="rId570" Type="http://schemas.openxmlformats.org/officeDocument/2006/relationships/hyperlink" Target="https://www.timeshighereducation.com/world-university-rankings/mcmaster-university" TargetMode="External"/><Relationship Id="rId223" Type="http://schemas.openxmlformats.org/officeDocument/2006/relationships/hyperlink" Target="https://www.topuniversities.com/universities/rmit-university" TargetMode="External"/><Relationship Id="rId430" Type="http://schemas.openxmlformats.org/officeDocument/2006/relationships/hyperlink" Target="https://www.topuniversities.com/universities/university-stgallen-hsg" TargetMode="External"/><Relationship Id="rId668" Type="http://schemas.openxmlformats.org/officeDocument/2006/relationships/hyperlink" Target="https://www.timeshighereducation.com/world-university-rankings/university-bologna" TargetMode="External"/><Relationship Id="rId875" Type="http://schemas.openxmlformats.org/officeDocument/2006/relationships/hyperlink" Target="https://www.timeshighereducation.com/world-university-rankings/university-kwazulu-natal" TargetMode="External"/><Relationship Id="rId1060" Type="http://schemas.openxmlformats.org/officeDocument/2006/relationships/hyperlink" Target="https://www.usnews.com/education/best-global-universities/monash-university-500301" TargetMode="External"/><Relationship Id="rId1298" Type="http://schemas.openxmlformats.org/officeDocument/2006/relationships/hyperlink" Target="https://www.usnews.com/education/best-global-universities/western-university-499965" TargetMode="External"/><Relationship Id="rId528" Type="http://schemas.openxmlformats.org/officeDocument/2006/relationships/hyperlink" Target="https://www.timeshighereducation.com/world-university-rankings/london-school-economics-and-political-science" TargetMode="External"/><Relationship Id="rId735" Type="http://schemas.openxmlformats.org/officeDocument/2006/relationships/hyperlink" Target="https://www.timeshighereducation.com/world-university-rankings/rcsi-university-medicine-and-health-sciences" TargetMode="External"/><Relationship Id="rId942" Type="http://schemas.openxmlformats.org/officeDocument/2006/relationships/hyperlink" Target="https://www.timeshighereducation.com/world-university-rankings/university-iceland" TargetMode="External"/><Relationship Id="rId1158" Type="http://schemas.openxmlformats.org/officeDocument/2006/relationships/hyperlink" Target="https://www.usnews.com/education/best-global-universities/international-school-for-advanced-studies-528824" TargetMode="External"/><Relationship Id="rId1365" Type="http://schemas.openxmlformats.org/officeDocument/2006/relationships/hyperlink" Target="https://www.usnews.com/education/best-global-universities/china-university-of-geosciences-506930" TargetMode="External"/><Relationship Id="rId1018" Type="http://schemas.openxmlformats.org/officeDocument/2006/relationships/hyperlink" Target="https://www.usnews.com/education/best-global-universities/university-of-washington-236948" TargetMode="External"/><Relationship Id="rId1225" Type="http://schemas.openxmlformats.org/officeDocument/2006/relationships/hyperlink" Target="https://www.usnews.com/education/best-global-universities/johannes-gutenberg-university-of-mainz-500317" TargetMode="External"/><Relationship Id="rId1432" Type="http://schemas.openxmlformats.org/officeDocument/2006/relationships/hyperlink" Target="https://www.usnews.com/education/best-global-universities/university-of-alabama-100751" TargetMode="External"/><Relationship Id="rId71" Type="http://schemas.openxmlformats.org/officeDocument/2006/relationships/hyperlink" Target="https://www.topuniversities.com/universities/university-texas-austin" TargetMode="External"/><Relationship Id="rId802" Type="http://schemas.openxmlformats.org/officeDocument/2006/relationships/hyperlink" Target="https://www.timeshighereducation.com/world-university-rankings/anglia-ruskin-university-aru" TargetMode="External"/><Relationship Id="rId29" Type="http://schemas.openxmlformats.org/officeDocument/2006/relationships/hyperlink" Target="https://www.topuniversities.com/universities/northwestern-university" TargetMode="External"/><Relationship Id="rId178" Type="http://schemas.openxmlformats.org/officeDocument/2006/relationships/hyperlink" Target="https://www.topuniversities.com/universities/university-college-dublin" TargetMode="External"/><Relationship Id="rId385" Type="http://schemas.openxmlformats.org/officeDocument/2006/relationships/hyperlink" Target="https://www.topuniversities.com/universities/university-pisa" TargetMode="External"/><Relationship Id="rId592" Type="http://schemas.openxmlformats.org/officeDocument/2006/relationships/hyperlink" Target="https://www.timeshighereducation.com/world-university-rankings/university-bristol" TargetMode="External"/><Relationship Id="rId245" Type="http://schemas.openxmlformats.org/officeDocument/2006/relationships/hyperlink" Target="https://www.topuniversities.com/universities/qatar-university" TargetMode="External"/><Relationship Id="rId452" Type="http://schemas.openxmlformats.org/officeDocument/2006/relationships/hyperlink" Target="https://www.topuniversities.com/universities/universitat-des-saarlandes" TargetMode="External"/><Relationship Id="rId897" Type="http://schemas.openxmlformats.org/officeDocument/2006/relationships/hyperlink" Target="https://www.timeshighereducation.com/world-university-rankings/umea-university" TargetMode="External"/><Relationship Id="rId1082" Type="http://schemas.openxmlformats.org/officeDocument/2006/relationships/hyperlink" Target="https://www.usnews.com/education/best-global-universities/vanderbilt-university-221999" TargetMode="External"/><Relationship Id="rId105" Type="http://schemas.openxmlformats.org/officeDocument/2006/relationships/hyperlink" Target="https://www.topuniversities.com/universities/washington-university-st-louis" TargetMode="External"/><Relationship Id="rId312" Type="http://schemas.openxmlformats.org/officeDocument/2006/relationships/hyperlink" Target="https://www.topuniversities.com/universities/universidad-carlos-iii-de-madrid-uc3m" TargetMode="External"/><Relationship Id="rId757" Type="http://schemas.openxmlformats.org/officeDocument/2006/relationships/hyperlink" Target="https://www.timeshighereducation.com/world-university-rankings/university-california-riverside" TargetMode="External"/><Relationship Id="rId964" Type="http://schemas.openxmlformats.org/officeDocument/2006/relationships/hyperlink" Target="https://www.timeshighereducation.com/world-university-rankings/national-research-nuclear-university-mephi" TargetMode="External"/><Relationship Id="rId1387" Type="http://schemas.openxmlformats.org/officeDocument/2006/relationships/hyperlink" Target="https://www.usnews.com/education/best-global-universities/university-of-missouri-178396" TargetMode="External"/><Relationship Id="rId93" Type="http://schemas.openxmlformats.org/officeDocument/2006/relationships/hyperlink" Target="https://www.topuniversities.com/universities/university-sheffield" TargetMode="External"/><Relationship Id="rId617" Type="http://schemas.openxmlformats.org/officeDocument/2006/relationships/hyperlink" Target="https://www.timeshighereducation.com/world-university-rankings/vrije-universiteit-amsterdam" TargetMode="External"/><Relationship Id="rId824" Type="http://schemas.openxmlformats.org/officeDocument/2006/relationships/hyperlink" Target="https://www.timeshighereducation.com/world-university-rankings/north-carolina-state-university" TargetMode="External"/><Relationship Id="rId1247" Type="http://schemas.openxmlformats.org/officeDocument/2006/relationships/hyperlink" Target="https://www.usnews.com/education/best-global-universities/university-of-munster-500396" TargetMode="External"/><Relationship Id="rId1454" Type="http://schemas.openxmlformats.org/officeDocument/2006/relationships/hyperlink" Target="https://www.usnews.com/education/best-global-universities/university-of-pretoria-501543" TargetMode="External"/><Relationship Id="rId1107" Type="http://schemas.openxmlformats.org/officeDocument/2006/relationships/hyperlink" Target="https://www.usnews.com/education/best-global-universities/university-of-arizona-104179" TargetMode="External"/><Relationship Id="rId1314" Type="http://schemas.openxmlformats.org/officeDocument/2006/relationships/hyperlink" Target="https://www.usnews.com/education/best-global-universities/university-of-warsaw-502726" TargetMode="External"/><Relationship Id="rId20" Type="http://schemas.openxmlformats.org/officeDocument/2006/relationships/hyperlink" Target="https://www.topuniversities.com/universities/university-edinburgh" TargetMode="External"/><Relationship Id="rId267" Type="http://schemas.openxmlformats.org/officeDocument/2006/relationships/hyperlink" Target="https://www.topuniversities.com/universities/national-taiwan-university-science-technology-taiwan-tech" TargetMode="External"/><Relationship Id="rId474" Type="http://schemas.openxmlformats.org/officeDocument/2006/relationships/hyperlink" Target="https://www.topuniversities.com/universities/swansea-university" TargetMode="External"/><Relationship Id="rId127" Type="http://schemas.openxmlformats.org/officeDocument/2006/relationships/hyperlink" Target="https://www.topuniversities.com/universities/uppsala-university" TargetMode="External"/><Relationship Id="rId681" Type="http://schemas.openxmlformats.org/officeDocument/2006/relationships/hyperlink" Target="https://www.timeshighereducation.com/world-university-rankings/paris-saclay-university" TargetMode="External"/><Relationship Id="rId779" Type="http://schemas.openxmlformats.org/officeDocument/2006/relationships/hyperlink" Target="https://www.timeshighereducation.com/world-university-rankings/nova-southeastern-university" TargetMode="External"/><Relationship Id="rId986" Type="http://schemas.openxmlformats.org/officeDocument/2006/relationships/hyperlink" Target="https://www.timeshighereducation.com/world-university-rankings/semmelweis-university" TargetMode="External"/><Relationship Id="rId334" Type="http://schemas.openxmlformats.org/officeDocument/2006/relationships/hyperlink" Target="https://www.topuniversities.com/universities/ural-federal-university-urfu" TargetMode="External"/><Relationship Id="rId541" Type="http://schemas.openxmlformats.org/officeDocument/2006/relationships/hyperlink" Target="https://www.timeshighereducation.com/world-university-rankings/mcgill-university" TargetMode="External"/><Relationship Id="rId639" Type="http://schemas.openxmlformats.org/officeDocument/2006/relationships/hyperlink" Target="https://www.timeshighereducation.com/world-university-rankings/radboud-university-nijmegen" TargetMode="External"/><Relationship Id="rId1171" Type="http://schemas.openxmlformats.org/officeDocument/2006/relationships/hyperlink" Target="https://www.usnews.com/education/best-global-universities/university-of-iowa-153658" TargetMode="External"/><Relationship Id="rId1269" Type="http://schemas.openxmlformats.org/officeDocument/2006/relationships/hyperlink" Target="https://www.usnews.com/education/best-global-universities/university-of-pavia-502948" TargetMode="External"/><Relationship Id="rId1476" Type="http://schemas.openxmlformats.org/officeDocument/2006/relationships/hyperlink" Target="https://www.usnews.com/education/best-global-universities/jilin-university-506709" TargetMode="External"/><Relationship Id="rId401" Type="http://schemas.openxmlformats.org/officeDocument/2006/relationships/hyperlink" Target="https://www.topuniversities.com/universities/peter-great-st-petersburg-polytechnic-university" TargetMode="External"/><Relationship Id="rId846" Type="http://schemas.openxmlformats.org/officeDocument/2006/relationships/hyperlink" Target="https://www.timeshighereducation.com/world-university-rankings/university-trento" TargetMode="External"/><Relationship Id="rId1031" Type="http://schemas.openxmlformats.org/officeDocument/2006/relationships/hyperlink" Target="https://www.usnews.com/education/best-global-universities/university-of-california-san-diego-110680" TargetMode="External"/><Relationship Id="rId1129" Type="http://schemas.openxmlformats.org/officeDocument/2006/relationships/hyperlink" Target="https://www.usnews.com/education/best-global-universities/university-of-bonn-504578" TargetMode="External"/><Relationship Id="rId706" Type="http://schemas.openxmlformats.org/officeDocument/2006/relationships/hyperlink" Target="https://www.timeshighereducation.com/world-university-rankings/university-bath" TargetMode="External"/><Relationship Id="rId913" Type="http://schemas.openxmlformats.org/officeDocument/2006/relationships/hyperlink" Target="https://www.timeshighereducation.com/world-university-rankings/university-brescia" TargetMode="External"/><Relationship Id="rId1336" Type="http://schemas.openxmlformats.org/officeDocument/2006/relationships/hyperlink" Target="https://www.usnews.com/education/best-global-universities/university-of-south-carolina-columbia-218663" TargetMode="External"/><Relationship Id="rId42" Type="http://schemas.openxmlformats.org/officeDocument/2006/relationships/hyperlink" Target="https://www.topuniversities.com/universities/duke-university" TargetMode="External"/><Relationship Id="rId1403" Type="http://schemas.openxmlformats.org/officeDocument/2006/relationships/hyperlink" Target="https://www.usnews.com/education/best-global-universities/university-of-manitoba-503954" TargetMode="External"/><Relationship Id="rId191" Type="http://schemas.openxmlformats.org/officeDocument/2006/relationships/hyperlink" Target="https://www.topuniversities.com/universities/keio-university" TargetMode="External"/><Relationship Id="rId289" Type="http://schemas.openxmlformats.org/officeDocument/2006/relationships/hyperlink" Target="https://www.topuniversities.com/universities/universite-paris-1-pantheon-sorbonne" TargetMode="External"/><Relationship Id="rId496" Type="http://schemas.openxmlformats.org/officeDocument/2006/relationships/hyperlink" Target="https://www.topuniversities.com/universities/southeast-university" TargetMode="External"/><Relationship Id="rId149" Type="http://schemas.openxmlformats.org/officeDocument/2006/relationships/hyperlink" Target="https://www.topuniversities.com/universities/university-basel" TargetMode="External"/><Relationship Id="rId356" Type="http://schemas.openxmlformats.org/officeDocument/2006/relationships/hyperlink" Target="https://www.topuniversities.com/universities/national-university-sciences-technology-nust-islamabad" TargetMode="External"/><Relationship Id="rId563" Type="http://schemas.openxmlformats.org/officeDocument/2006/relationships/hyperlink" Target="https://www.timeshighereducation.com/world-university-rankings/university-queensland" TargetMode="External"/><Relationship Id="rId770" Type="http://schemas.openxmlformats.org/officeDocument/2006/relationships/hyperlink" Target="https://www.timeshighereducation.com/world-university-rankings/jacobs-university" TargetMode="External"/><Relationship Id="rId1193" Type="http://schemas.openxmlformats.org/officeDocument/2006/relationships/hyperlink" Target="https://www.usnews.com/education/best-global-universities/university-of-colorado-anschutz-medical-campus-529678" TargetMode="External"/><Relationship Id="rId216" Type="http://schemas.openxmlformats.org/officeDocument/2006/relationships/hyperlink" Target="https://www.topuniversities.com/universities/universita-di-padova" TargetMode="External"/><Relationship Id="rId423" Type="http://schemas.openxmlformats.org/officeDocument/2006/relationships/hyperlink" Target="https://www.topuniversities.com/universities/flinders-university" TargetMode="External"/><Relationship Id="rId868" Type="http://schemas.openxmlformats.org/officeDocument/2006/relationships/hyperlink" Target="https://www.timeshighereducation.com/world-university-rankings/heriot-watt-university" TargetMode="External"/><Relationship Id="rId1053" Type="http://schemas.openxmlformats.org/officeDocument/2006/relationships/hyperlink" Target="https://www.usnews.com/education/best-global-universities/sorbonne-universite-529569" TargetMode="External"/><Relationship Id="rId1260" Type="http://schemas.openxmlformats.org/officeDocument/2006/relationships/hyperlink" Target="https://www.usnews.com/education/best-global-universities/aalborg-university-501276" TargetMode="External"/><Relationship Id="rId1498" Type="http://schemas.openxmlformats.org/officeDocument/2006/relationships/hyperlink" Target="https://www.usnews.com/education/best-global-universities/universiti-teknologi-malaysia-528827" TargetMode="External"/><Relationship Id="rId630" Type="http://schemas.openxmlformats.org/officeDocument/2006/relationships/hyperlink" Target="https://www.timeshighereducation.com/world-university-rankings/hong-kong-polytechnic-university" TargetMode="External"/><Relationship Id="rId728" Type="http://schemas.openxmlformats.org/officeDocument/2006/relationships/hyperlink" Target="https://www.timeshighereducation.com/world-university-rankings/university-massachusetts" TargetMode="External"/><Relationship Id="rId935" Type="http://schemas.openxmlformats.org/officeDocument/2006/relationships/hyperlink" Target="https://www.timeshighereducation.com/world-university-rankings/university-genoa" TargetMode="External"/><Relationship Id="rId1358" Type="http://schemas.openxmlformats.org/officeDocument/2006/relationships/hyperlink" Target="https://www.usnews.com/education/best-global-universities/university-of-leipzig-503504" TargetMode="External"/><Relationship Id="rId64" Type="http://schemas.openxmlformats.org/officeDocument/2006/relationships/hyperlink" Target="https://www.topuniversities.com/universities/ludwig-maximilians-universitat-munchen" TargetMode="External"/><Relationship Id="rId1120" Type="http://schemas.openxmlformats.org/officeDocument/2006/relationships/hyperlink" Target="https://www.usnews.com/education/best-global-universities/university-of-virginia-234076" TargetMode="External"/><Relationship Id="rId1218" Type="http://schemas.openxmlformats.org/officeDocument/2006/relationships/hyperlink" Target="https://www.usnews.com/education/best-global-universities/university-of-malaya-501730" TargetMode="External"/><Relationship Id="rId1425" Type="http://schemas.openxmlformats.org/officeDocument/2006/relationships/hyperlink" Target="https://www.usnews.com/education/best-global-universities/eotvos-lorand-university-505612" TargetMode="External"/><Relationship Id="rId280" Type="http://schemas.openxmlformats.org/officeDocument/2006/relationships/hyperlink" Target="https://www.topuniversities.com/universities/university-ottawa" TargetMode="External"/><Relationship Id="rId140" Type="http://schemas.openxmlformats.org/officeDocument/2006/relationships/hyperlink" Target="https://www.topuniversities.com/universities/hokkaido-university" TargetMode="External"/><Relationship Id="rId378" Type="http://schemas.openxmlformats.org/officeDocument/2006/relationships/hyperlink" Target="https://www.topuniversities.com/universities/universidad-de-palermo" TargetMode="External"/><Relationship Id="rId585" Type="http://schemas.openxmlformats.org/officeDocument/2006/relationships/hyperlink" Target="https://www.timeshighereducation.com/world-university-rankings/university-copenhagen" TargetMode="External"/><Relationship Id="rId792" Type="http://schemas.openxmlformats.org/officeDocument/2006/relationships/hyperlink" Target="https://www.timeshighereducation.com/world-university-rankings/swansea-university" TargetMode="External"/><Relationship Id="rId6" Type="http://schemas.openxmlformats.org/officeDocument/2006/relationships/hyperlink" Target="https://www.topuniversities.com/universities/eth-zurich-swiss-federal-institute-technology" TargetMode="External"/><Relationship Id="rId238" Type="http://schemas.openxmlformats.org/officeDocument/2006/relationships/hyperlink" Target="https://www.topuniversities.com/universities/national-university-ireland-galway" TargetMode="External"/><Relationship Id="rId445" Type="http://schemas.openxmlformats.org/officeDocument/2006/relationships/hyperlink" Target="https://www.topuniversities.com/universities/universitat-konstanz" TargetMode="External"/><Relationship Id="rId652" Type="http://schemas.openxmlformats.org/officeDocument/2006/relationships/hyperlink" Target="https://www.timeshighereducation.com/world-university-rankings/pohang-university-science-and-technology-postech" TargetMode="External"/><Relationship Id="rId1075" Type="http://schemas.openxmlformats.org/officeDocument/2006/relationships/hyperlink" Target="https://www.usnews.com/education/best-global-universities/university-of-manchester-500273" TargetMode="External"/><Relationship Id="rId1282" Type="http://schemas.openxmlformats.org/officeDocument/2006/relationships/hyperlink" Target="https://www.usnews.com/education/best-global-universities/university-of-maryland-baltimore-163259" TargetMode="External"/><Relationship Id="rId305" Type="http://schemas.openxmlformats.org/officeDocument/2006/relationships/hyperlink" Target="https://www.topuniversities.com/universities/aalborg-university" TargetMode="External"/><Relationship Id="rId512" Type="http://schemas.openxmlformats.org/officeDocument/2006/relationships/hyperlink" Target="https://www.timeshighereducation.com/world-university-rankings/imperial-college-london" TargetMode="External"/><Relationship Id="rId957" Type="http://schemas.openxmlformats.org/officeDocument/2006/relationships/hyperlink" Target="https://www.timeshighereducation.com/world-university-rankings/maynooth-university" TargetMode="External"/><Relationship Id="rId1142" Type="http://schemas.openxmlformats.org/officeDocument/2006/relationships/hyperlink" Target="https://www.usnews.com/education/best-global-universities/baylor-college-of-medicine-223223" TargetMode="External"/><Relationship Id="rId86" Type="http://schemas.openxmlformats.org/officeDocument/2006/relationships/hyperlink" Target="https://www.topuniversities.com/universities/durham-university" TargetMode="External"/><Relationship Id="rId817" Type="http://schemas.openxmlformats.org/officeDocument/2006/relationships/hyperlink" Target="https://www.timeshighereducation.com/world-university-rankings/university-klagenfurt" TargetMode="External"/><Relationship Id="rId1002" Type="http://schemas.openxmlformats.org/officeDocument/2006/relationships/hyperlink" Target="https://www.timeshighereducation.com/world-university-rankings/tu-wien" TargetMode="External"/><Relationship Id="rId1447" Type="http://schemas.openxmlformats.org/officeDocument/2006/relationships/hyperlink" Target="https://www.usnews.com/education/best-global-universities/hokkaido-university-501928" TargetMode="External"/><Relationship Id="rId1307" Type="http://schemas.openxmlformats.org/officeDocument/2006/relationships/hyperlink" Target="https://www.usnews.com/education/best-global-universities/swinburne-university-of-technology-528823" TargetMode="External"/><Relationship Id="rId1514" Type="http://schemas.openxmlformats.org/officeDocument/2006/relationships/printerSettings" Target="../printerSettings/printerSettings1.bin"/><Relationship Id="rId13" Type="http://schemas.openxmlformats.org/officeDocument/2006/relationships/hyperlink" Target="https://www.topuniversities.com/universities/nanyang-technological-university-singapore-ntu" TargetMode="External"/><Relationship Id="rId162" Type="http://schemas.openxmlformats.org/officeDocument/2006/relationships/hyperlink" Target="https://www.topuniversities.com/universities/case-western-reserve-university" TargetMode="External"/><Relationship Id="rId467" Type="http://schemas.openxmlformats.org/officeDocument/2006/relationships/hyperlink" Target="https://www.topuniversities.com/universities/universidad-de-belgrano" TargetMode="External"/><Relationship Id="rId1097" Type="http://schemas.openxmlformats.org/officeDocument/2006/relationships/hyperlink" Target="https://www.usnews.com/education/best-global-universities/university-of-bristol-505342" TargetMode="External"/><Relationship Id="rId674" Type="http://schemas.openxmlformats.org/officeDocument/2006/relationships/hyperlink" Target="https://www.timeshighereducation.com/world-university-rankings/santanna-school-advanced-studies-pisa" TargetMode="External"/><Relationship Id="rId881" Type="http://schemas.openxmlformats.org/officeDocument/2006/relationships/hyperlink" Target="https://www.timeshighereducation.com/world-university-rankings/university-milan-bicocca" TargetMode="External"/><Relationship Id="rId979" Type="http://schemas.openxmlformats.org/officeDocument/2006/relationships/hyperlink" Target="https://www.timeshighereducation.com/world-university-rankings/university-rome-ii-tor-vergata" TargetMode="External"/><Relationship Id="rId327" Type="http://schemas.openxmlformats.org/officeDocument/2006/relationships/hyperlink" Target="https://www.topuniversities.com/universities/jagiellonian-university" TargetMode="External"/><Relationship Id="rId534" Type="http://schemas.openxmlformats.org/officeDocument/2006/relationships/hyperlink" Target="https://www.timeshighereducation.com/world-university-rankings/university-california-san-diego" TargetMode="External"/><Relationship Id="rId741" Type="http://schemas.openxmlformats.org/officeDocument/2006/relationships/hyperlink" Target="https://www.timeshighereducation.com/world-university-rankings/university-st-andrews" TargetMode="External"/><Relationship Id="rId839" Type="http://schemas.openxmlformats.org/officeDocument/2006/relationships/hyperlink" Target="https://www.timeshighereducation.com/world-university-rankings/taipei-medical-university" TargetMode="External"/><Relationship Id="rId1164" Type="http://schemas.openxmlformats.org/officeDocument/2006/relationships/hyperlink" Target="https://www.usnews.com/education/best-global-universities/autonomous-university-of-barcelona-505700" TargetMode="External"/><Relationship Id="rId1371" Type="http://schemas.openxmlformats.org/officeDocument/2006/relationships/hyperlink" Target="https://www.usnews.com/education/best-global-universities/laval-university-505699" TargetMode="External"/><Relationship Id="rId1469" Type="http://schemas.openxmlformats.org/officeDocument/2006/relationships/hyperlink" Target="https://www.usnews.com/education/best-global-universities/catholic-university-of-sacred-heart-503167" TargetMode="External"/><Relationship Id="rId601" Type="http://schemas.openxmlformats.org/officeDocument/2006/relationships/hyperlink" Target="https://www.timeshighereducation.com/world-university-rankings/shanghai-jiao-tong-university" TargetMode="External"/><Relationship Id="rId1024" Type="http://schemas.openxmlformats.org/officeDocument/2006/relationships/hyperlink" Target="https://www.usnews.com/education/best-global-universities/university-of-pennsylvania-215062" TargetMode="External"/><Relationship Id="rId1231" Type="http://schemas.openxmlformats.org/officeDocument/2006/relationships/hyperlink" Target="https://www.usnews.com/education/best-global-universities/scuola-normale-superiore-di-pisa-504541" TargetMode="External"/><Relationship Id="rId906" Type="http://schemas.openxmlformats.org/officeDocument/2006/relationships/hyperlink" Target="https://www.timeshighereducation.com/world-university-rankings/aswan-university" TargetMode="External"/><Relationship Id="rId1329" Type="http://schemas.openxmlformats.org/officeDocument/2006/relationships/hyperlink" Target="https://www.usnews.com/education/best-global-universities/university-of-ulm-502475" TargetMode="External"/><Relationship Id="rId35" Type="http://schemas.openxmlformats.org/officeDocument/2006/relationships/hyperlink" Target="https://www.topuniversities.com/universities/new-york-university-nyu" TargetMode="External"/><Relationship Id="rId184" Type="http://schemas.openxmlformats.org/officeDocument/2006/relationships/hyperlink" Target="https://www.topuniversities.com/universities/university-otago" TargetMode="External"/><Relationship Id="rId391" Type="http://schemas.openxmlformats.org/officeDocument/2006/relationships/hyperlink" Target="https://www.topuniversities.com/universities/ucsi-university" TargetMode="External"/><Relationship Id="rId251" Type="http://schemas.openxmlformats.org/officeDocument/2006/relationships/hyperlink" Target="https://www.topuniversities.com/universities/universite-libre-de-bruxelles" TargetMode="External"/><Relationship Id="rId489" Type="http://schemas.openxmlformats.org/officeDocument/2006/relationships/hyperlink" Target="https://www.topuniversities.com/universities/national-taipei-university-technology" TargetMode="External"/><Relationship Id="rId696" Type="http://schemas.openxmlformats.org/officeDocument/2006/relationships/hyperlink" Target="https://www.timeshighereducation.com/world-university-rankings/macquarie-university" TargetMode="External"/><Relationship Id="rId349" Type="http://schemas.openxmlformats.org/officeDocument/2006/relationships/hyperlink" Target="https://www.topuniversities.com/universities/american-university-sharjah" TargetMode="External"/><Relationship Id="rId556" Type="http://schemas.openxmlformats.org/officeDocument/2006/relationships/hyperlink" Target="https://www.timeshighereducation.com/world-university-rankings/kyoto-university" TargetMode="External"/><Relationship Id="rId763" Type="http://schemas.openxmlformats.org/officeDocument/2006/relationships/hyperlink" Target="https://www.timeshighereducation.com/world-university-rankings/flinders-university" TargetMode="External"/><Relationship Id="rId1186" Type="http://schemas.openxmlformats.org/officeDocument/2006/relationships/hyperlink" Target="https://www.usnews.com/education/best-global-universities/stony-brook-university-suny-196097" TargetMode="External"/><Relationship Id="rId1393" Type="http://schemas.openxmlformats.org/officeDocument/2006/relationships/hyperlink" Target="https://www.usnews.com/education/best-global-universities/heinrich-heine-university-of-dusseldorf-503659" TargetMode="External"/><Relationship Id="rId111" Type="http://schemas.openxmlformats.org/officeDocument/2006/relationships/hyperlink" Target="https://www.topuniversities.com/universities/nagoya-university" TargetMode="External"/><Relationship Id="rId209" Type="http://schemas.openxmlformats.org/officeDocument/2006/relationships/hyperlink" Target="https://www.topuniversities.com/universities/queens-university-belfast" TargetMode="External"/><Relationship Id="rId416" Type="http://schemas.openxmlformats.org/officeDocument/2006/relationships/hyperlink" Target="https://www.topuniversities.com/universities/goldsmiths-university-london" TargetMode="External"/><Relationship Id="rId970" Type="http://schemas.openxmlformats.org/officeDocument/2006/relationships/hyperlink" Target="https://www.timeshighereducation.com/world-university-rankings/oregon-state-university" TargetMode="External"/><Relationship Id="rId1046" Type="http://schemas.openxmlformats.org/officeDocument/2006/relationships/hyperlink" Target="https://www.usnews.com/education/best-global-universities/university-of-north-carolina-chapel-hill-199120" TargetMode="External"/><Relationship Id="rId1253" Type="http://schemas.openxmlformats.org/officeDocument/2006/relationships/hyperlink" Target="https://www.usnews.com/education/best-global-universities/university-of-rome-tor-vergata-500808" TargetMode="External"/><Relationship Id="rId623" Type="http://schemas.openxmlformats.org/officeDocument/2006/relationships/hyperlink" Target="https://www.timeshighereducation.com/world-university-rankings/maastricht-university" TargetMode="External"/><Relationship Id="rId830" Type="http://schemas.openxmlformats.org/officeDocument/2006/relationships/hyperlink" Target="https://www.timeshighereducation.com/world-university-rankings/reykjavik-university" TargetMode="External"/><Relationship Id="rId928" Type="http://schemas.openxmlformats.org/officeDocument/2006/relationships/hyperlink" Target="https://www.timeshighereducation.com/world-university-rankings/durban-university-technology" TargetMode="External"/><Relationship Id="rId1460" Type="http://schemas.openxmlformats.org/officeDocument/2006/relationships/hyperlink" Target="https://www.usnews.com/education/best-global-universities/wuhan-university-of-technology-506361" TargetMode="External"/><Relationship Id="rId57" Type="http://schemas.openxmlformats.org/officeDocument/2006/relationships/hyperlink" Target="https://www.topuniversities.com/universities/delft-university-technology" TargetMode="External"/><Relationship Id="rId1113" Type="http://schemas.openxmlformats.org/officeDocument/2006/relationships/hyperlink" Target="https://www.usnews.com/education/best-global-universities/radboud-university-nijmegen-501519" TargetMode="External"/><Relationship Id="rId1320" Type="http://schemas.openxmlformats.org/officeDocument/2006/relationships/hyperlink" Target="https://www.usnews.com/education/best-global-universities/nagoya-university-501944" TargetMode="External"/><Relationship Id="rId1418" Type="http://schemas.openxmlformats.org/officeDocument/2006/relationships/hyperlink" Target="https://www.usnews.com/education/best-global-universities/university-of-belgrade-500616" TargetMode="External"/><Relationship Id="rId273" Type="http://schemas.openxmlformats.org/officeDocument/2006/relationships/hyperlink" Target="https://www.topuniversities.com/universities/usi-universita-della-svizzera-italiana" TargetMode="External"/><Relationship Id="rId480" Type="http://schemas.openxmlformats.org/officeDocument/2006/relationships/hyperlink" Target="https://www.topuniversities.com/universities/university-cyprus-ucy" TargetMode="External"/><Relationship Id="rId133" Type="http://schemas.openxmlformats.org/officeDocument/2006/relationships/hyperlink" Target="https://www.topuniversities.com/universities/universiti-putra-malaysia-upm" TargetMode="External"/><Relationship Id="rId340" Type="http://schemas.openxmlformats.org/officeDocument/2006/relationships/hyperlink" Target="https://www.topuniversities.com/universities/university-jyvaskyla" TargetMode="External"/><Relationship Id="rId578" Type="http://schemas.openxmlformats.org/officeDocument/2006/relationships/hyperlink" Target="https://www.timeshighereducation.com/world-university-rankings/university-warwick" TargetMode="External"/><Relationship Id="rId785" Type="http://schemas.openxmlformats.org/officeDocument/2006/relationships/hyperlink" Target="https://www.timeshighereducation.com/world-university-rankings/simon-fraser-university" TargetMode="External"/><Relationship Id="rId992" Type="http://schemas.openxmlformats.org/officeDocument/2006/relationships/hyperlink" Target="https://www.timeshighereducation.com/world-university-rankings/sruc-scotlands-rural-college" TargetMode="External"/><Relationship Id="rId200" Type="http://schemas.openxmlformats.org/officeDocument/2006/relationships/hyperlink" Target="https://www.topuniversities.com/universities/universidad-autonoma-de-madrid" TargetMode="External"/><Relationship Id="rId438" Type="http://schemas.openxmlformats.org/officeDocument/2006/relationships/hyperlink" Target="https://www.topuniversities.com/universities/julius-maximilians-universitat-wurzburg" TargetMode="External"/><Relationship Id="rId645" Type="http://schemas.openxmlformats.org/officeDocument/2006/relationships/hyperlink" Target="https://www.timeshighereducation.com/world-university-rankings/university-wurzburg" TargetMode="External"/><Relationship Id="rId852" Type="http://schemas.openxmlformats.org/officeDocument/2006/relationships/hyperlink" Target="https://www.timeshighereducation.com/world-university-rankings/aix-marseille-university" TargetMode="External"/><Relationship Id="rId1068" Type="http://schemas.openxmlformats.org/officeDocument/2006/relationships/hyperlink" Target="https://www.usnews.com/education/best-global-universities/ecole-polytechnique-federale-of-lausanne-501629" TargetMode="External"/><Relationship Id="rId1275" Type="http://schemas.openxmlformats.org/officeDocument/2006/relationships/hyperlink" Target="https://www.usnews.com/education/best-global-universities/korea-university-505391" TargetMode="External"/><Relationship Id="rId1482" Type="http://schemas.openxmlformats.org/officeDocument/2006/relationships/hyperlink" Target="https://www.usnews.com/education/best-global-universities/southern-university-of-science-technology-529428" TargetMode="External"/><Relationship Id="rId505" Type="http://schemas.openxmlformats.org/officeDocument/2006/relationships/hyperlink" Target="https://www.timeshighereducation.com/world-university-rankings/california-institute-technology" TargetMode="External"/><Relationship Id="rId712" Type="http://schemas.openxmlformats.org/officeDocument/2006/relationships/hyperlink" Target="https://www.timeshighereducation.com/world-university-rankings/curtin-university" TargetMode="External"/><Relationship Id="rId1135" Type="http://schemas.openxmlformats.org/officeDocument/2006/relationships/hyperlink" Target="https://www.usnews.com/education/best-global-universities/kyoto-university-505388" TargetMode="External"/><Relationship Id="rId1342" Type="http://schemas.openxmlformats.org/officeDocument/2006/relationships/hyperlink" Target="https://www.usnews.com/education/best-global-universities/university-of-connecticut-129020" TargetMode="External"/><Relationship Id="rId79" Type="http://schemas.openxmlformats.org/officeDocument/2006/relationships/hyperlink" Target="https://www.topuniversities.com/universities/tohoku-university" TargetMode="External"/><Relationship Id="rId1202" Type="http://schemas.openxmlformats.org/officeDocument/2006/relationships/hyperlink" Target="https://www.usnews.com/education/best-global-universities/university-of-naples-federico-ii-505539" TargetMode="External"/><Relationship Id="rId1507" Type="http://schemas.openxmlformats.org/officeDocument/2006/relationships/hyperlink" Target="https://www.usnews.com/education/best-global-universities/university-of-the-andes-colombia-528846" TargetMode="External"/><Relationship Id="rId295" Type="http://schemas.openxmlformats.org/officeDocument/2006/relationships/hyperlink" Target="https://www.topuniversities.com/universities/gwangju-institute-science-technology-gist" TargetMode="External"/><Relationship Id="rId155" Type="http://schemas.openxmlformats.org/officeDocument/2006/relationships/hyperlink" Target="https://www.topuniversities.com/universities/tecnologico-de-monterrey" TargetMode="External"/><Relationship Id="rId362" Type="http://schemas.openxmlformats.org/officeDocument/2006/relationships/hyperlink" Target="https://www.topuniversities.com/universities/norwegian-university-science-technology" TargetMode="External"/><Relationship Id="rId1297" Type="http://schemas.openxmlformats.org/officeDocument/2006/relationships/hyperlink" Target="https://www.usnews.com/education/best-global-universities/james-cook-university-506320" TargetMode="External"/><Relationship Id="rId222" Type="http://schemas.openxmlformats.org/officeDocument/2006/relationships/hyperlink" Target="https://www.topuniversities.com/universities/university-cape-town" TargetMode="External"/><Relationship Id="rId667" Type="http://schemas.openxmlformats.org/officeDocument/2006/relationships/hyperlink" Target="https://www.timeshighereducation.com/world-university-rankings/rutgers-state-university-new-jersey-0" TargetMode="External"/><Relationship Id="rId874" Type="http://schemas.openxmlformats.org/officeDocument/2006/relationships/hyperlink" Target="https://www.timeshighereducation.com/world-university-rankings/khalifa-university" TargetMode="External"/><Relationship Id="rId527" Type="http://schemas.openxmlformats.org/officeDocument/2006/relationships/hyperlink" Target="https://www.timeshighereducation.com/world-university-rankings/new-york-university" TargetMode="External"/><Relationship Id="rId734" Type="http://schemas.openxmlformats.org/officeDocument/2006/relationships/hyperlink" Target="https://www.timeshighereducation.com/world-university-rankings/university-otago" TargetMode="External"/><Relationship Id="rId941" Type="http://schemas.openxmlformats.org/officeDocument/2006/relationships/hyperlink" Target="https://www.timeshighereducation.com/world-university-rankings/university-ibadan" TargetMode="External"/><Relationship Id="rId1157" Type="http://schemas.openxmlformats.org/officeDocument/2006/relationships/hyperlink" Target="https://www.usnews.com/education/best-global-universities/university-of-liverpool-506611" TargetMode="External"/><Relationship Id="rId1364" Type="http://schemas.openxmlformats.org/officeDocument/2006/relationships/hyperlink" Target="https://www.usnews.com/education/best-global-universities/vita-salute-san-raffaele-university-501347" TargetMode="External"/><Relationship Id="rId70" Type="http://schemas.openxmlformats.org/officeDocument/2006/relationships/hyperlink" Target="https://www.topuniversities.com/universities/university-zurich" TargetMode="External"/><Relationship Id="rId801" Type="http://schemas.openxmlformats.org/officeDocument/2006/relationships/hyperlink" Target="https://www.timeshighereducation.com/world-university-rankings/american-university-beirut" TargetMode="External"/><Relationship Id="rId1017" Type="http://schemas.openxmlformats.org/officeDocument/2006/relationships/hyperlink" Target="https://www.usnews.com/education/best-global-universities/california-institute-of-technology-110404" TargetMode="External"/><Relationship Id="rId1224" Type="http://schemas.openxmlformats.org/officeDocument/2006/relationships/hyperlink" Target="https://www.usnews.com/education/best-global-universities/harbin-institute-of-technology-505604" TargetMode="External"/><Relationship Id="rId1431" Type="http://schemas.openxmlformats.org/officeDocument/2006/relationships/hyperlink" Target="https://www.usnews.com/education/best-global-universities/queens-university-500946" TargetMode="External"/><Relationship Id="rId28" Type="http://schemas.openxmlformats.org/officeDocument/2006/relationships/hyperlink" Target="https://www.topuniversities.com/universities/university-manchester" TargetMode="External"/><Relationship Id="rId177" Type="http://schemas.openxmlformats.org/officeDocument/2006/relationships/hyperlink" Target="https://www.topuniversities.com/universities/hebrew-university-jerusalem" TargetMode="External"/><Relationship Id="rId384" Type="http://schemas.openxmlformats.org/officeDocument/2006/relationships/hyperlink" Target="https://www.topuniversities.com/universities/oxford-brookes-university" TargetMode="External"/><Relationship Id="rId591" Type="http://schemas.openxmlformats.org/officeDocument/2006/relationships/hyperlink" Target="https://www.timeshighereducation.com/world-university-rankings/university-maryland-college-park" TargetMode="External"/><Relationship Id="rId244" Type="http://schemas.openxmlformats.org/officeDocument/2006/relationships/hyperlink" Target="https://www.topuniversities.com/universities/university-leicester" TargetMode="External"/><Relationship Id="rId689" Type="http://schemas.openxmlformats.org/officeDocument/2006/relationships/hyperlink" Target="https://www.timeshighereducation.com/world-university-rankings/george-washington-university" TargetMode="External"/><Relationship Id="rId896" Type="http://schemas.openxmlformats.org/officeDocument/2006/relationships/hyperlink" Target="https://www.timeshighereducation.com/world-university-rankings/uit-arctic-university-norway" TargetMode="External"/><Relationship Id="rId1081" Type="http://schemas.openxmlformats.org/officeDocument/2006/relationships/hyperlink" Target="https://www.usnews.com/education/best-global-universities/emory-university-139658" TargetMode="External"/><Relationship Id="rId451" Type="http://schemas.openxmlformats.org/officeDocument/2006/relationships/hyperlink" Target="https://www.topuniversities.com/universities/universidad-politecnica-de-madrid" TargetMode="External"/><Relationship Id="rId549" Type="http://schemas.openxmlformats.org/officeDocument/2006/relationships/hyperlink" Target="https://www.timeshighereducation.com/world-university-rankings/university-illinois-urbana-champaign" TargetMode="External"/><Relationship Id="rId756" Type="http://schemas.openxmlformats.org/officeDocument/2006/relationships/hyperlink" Target="https://www.timeshighereducation.com/world-university-rankings/university-buffalo" TargetMode="External"/><Relationship Id="rId1179" Type="http://schemas.openxmlformats.org/officeDocument/2006/relationships/hyperlink" Target="https://www.usnews.com/education/best-global-universities/university-of-freiburg-503940" TargetMode="External"/><Relationship Id="rId1386" Type="http://schemas.openxmlformats.org/officeDocument/2006/relationships/hyperlink" Target="https://www.usnews.com/education/best-global-universities/university-of-massachusetts-worcester-166708" TargetMode="External"/><Relationship Id="rId104" Type="http://schemas.openxmlformats.org/officeDocument/2006/relationships/hyperlink" Target="https://www.topuniversities.com/universities/university-helsinki" TargetMode="External"/><Relationship Id="rId311" Type="http://schemas.openxmlformats.org/officeDocument/2006/relationships/hyperlink" Target="https://www.topuniversities.com/universities/university-tasmania" TargetMode="External"/><Relationship Id="rId409" Type="http://schemas.openxmlformats.org/officeDocument/2006/relationships/hyperlink" Target="https://www.topuniversities.com/universities/sharif-university-technology" TargetMode="External"/><Relationship Id="rId963" Type="http://schemas.openxmlformats.org/officeDocument/2006/relationships/hyperlink" Target="https://www.timeshighereducation.com/world-university-rankings/national-and-kapodistrian-university-athens" TargetMode="External"/><Relationship Id="rId1039" Type="http://schemas.openxmlformats.org/officeDocument/2006/relationships/hyperlink" Target="https://www.usnews.com/education/best-global-universities/new-york-university-193900" TargetMode="External"/><Relationship Id="rId1246" Type="http://schemas.openxmlformats.org/officeDocument/2006/relationships/hyperlink" Target="https://www.usnews.com/education/best-global-universities/university-of-miami-135726" TargetMode="External"/><Relationship Id="rId92" Type="http://schemas.openxmlformats.org/officeDocument/2006/relationships/hyperlink" Target="https://www.topuniversities.com/universities/university-western-australia" TargetMode="External"/><Relationship Id="rId616" Type="http://schemas.openxmlformats.org/officeDocument/2006/relationships/hyperlink" Target="https://www.timeshighereducation.com/world-university-rankings/penn-state-main-campus" TargetMode="External"/><Relationship Id="rId823" Type="http://schemas.openxmlformats.org/officeDocument/2006/relationships/hyperlink" Target="https://www.timeshighereducation.com/world-university-rankings/national-university-ireland-galway" TargetMode="External"/><Relationship Id="rId1453" Type="http://schemas.openxmlformats.org/officeDocument/2006/relationships/hyperlink" Target="https://www.usnews.com/education/best-global-universities/university-of-tromso-500047" TargetMode="External"/><Relationship Id="rId1106" Type="http://schemas.openxmlformats.org/officeDocument/2006/relationships/hyperlink" Target="https://www.usnews.com/education/best-global-universities/university-of-geneva-504635" TargetMode="External"/><Relationship Id="rId1313" Type="http://schemas.openxmlformats.org/officeDocument/2006/relationships/hyperlink" Target="https://www.usnews.com/education/best-global-universities/university-of-victoria-499967" TargetMode="External"/><Relationship Id="rId199" Type="http://schemas.openxmlformats.org/officeDocument/2006/relationships/hyperlink" Target="https://www.topuniversities.com/universities/university-twente" TargetMode="External"/><Relationship Id="rId266" Type="http://schemas.openxmlformats.org/officeDocument/2006/relationships/hyperlink" Target="https://www.topuniversities.com/universities/university-tsukuba" TargetMode="External"/><Relationship Id="rId473" Type="http://schemas.openxmlformats.org/officeDocument/2006/relationships/hyperlink" Target="https://www.topuniversities.com/universities/rensselaer-polytechnic-institute" TargetMode="External"/><Relationship Id="rId680" Type="http://schemas.openxmlformats.org/officeDocument/2006/relationships/hyperlink" Target="https://www.timeshighereducation.com/world-university-rankings/newcastle-university" TargetMode="External"/><Relationship Id="rId126" Type="http://schemas.openxmlformats.org/officeDocument/2006/relationships/hyperlink" Target="https://www.topuniversities.com/universities/nanjing-university" TargetMode="External"/><Relationship Id="rId333" Type="http://schemas.openxmlformats.org/officeDocument/2006/relationships/hyperlink" Target="https://www.topuniversities.com/universities/national-taiwan-normal-university" TargetMode="External"/><Relationship Id="rId540" Type="http://schemas.openxmlformats.org/officeDocument/2006/relationships/hyperlink" Target="https://www.timeshighereducation.com/world-university-rankings/university-hong-kong" TargetMode="External"/><Relationship Id="rId778" Type="http://schemas.openxmlformats.org/officeDocument/2006/relationships/hyperlink" Target="https://www.timeshighereducation.com/world-university-rankings/university-new-mexico-main-campus" TargetMode="External"/><Relationship Id="rId985" Type="http://schemas.openxmlformats.org/officeDocument/2006/relationships/hyperlink" Target="https://www.timeshighereducation.com/world-university-rankings/university-saskatchewan" TargetMode="External"/><Relationship Id="rId1170" Type="http://schemas.openxmlformats.org/officeDocument/2006/relationships/hyperlink" Target="https://www.usnews.com/education/best-global-universities/fudan-university-500824" TargetMode="External"/><Relationship Id="rId638" Type="http://schemas.openxmlformats.org/officeDocument/2006/relationships/hyperlink" Target="https://www.timeshighereducation.com/world-university-rankings/university-paris" TargetMode="External"/><Relationship Id="rId845" Type="http://schemas.openxmlformats.org/officeDocument/2006/relationships/hyperlink" Target="https://www.timeshighereducation.com/world-university-rankings/tokyo-institute-technology" TargetMode="External"/><Relationship Id="rId1030" Type="http://schemas.openxmlformats.org/officeDocument/2006/relationships/hyperlink" Target="https://www.usnews.com/education/best-global-universities/imperial-college-london-505571" TargetMode="External"/><Relationship Id="rId1268" Type="http://schemas.openxmlformats.org/officeDocument/2006/relationships/hyperlink" Target="https://www.usnews.com/education/best-global-universities/george-washington-university-131469" TargetMode="External"/><Relationship Id="rId1475" Type="http://schemas.openxmlformats.org/officeDocument/2006/relationships/hyperlink" Target="https://www.usnews.com/education/best-global-universities/indiana-university-purdue-university-indianapolis-151111" TargetMode="External"/><Relationship Id="rId400" Type="http://schemas.openxmlformats.org/officeDocument/2006/relationships/hyperlink" Target="https://www.topuniversities.com/universities/university-colorado-denver" TargetMode="External"/><Relationship Id="rId705" Type="http://schemas.openxmlformats.org/officeDocument/2006/relationships/hyperlink" Target="https://www.timeshighereducation.com/world-university-rankings/aalto-university" TargetMode="External"/><Relationship Id="rId1128" Type="http://schemas.openxmlformats.org/officeDocument/2006/relationships/hyperlink" Target="https://www.usnews.com/education/best-global-universities/stockholm-university-505458" TargetMode="External"/><Relationship Id="rId1335" Type="http://schemas.openxmlformats.org/officeDocument/2006/relationships/hyperlink" Target="https://www.usnews.com/education/best-global-universities/dalhousie-university-499990" TargetMode="External"/><Relationship Id="rId912" Type="http://schemas.openxmlformats.org/officeDocument/2006/relationships/hyperlink" Target="https://www.timeshighereducation.com/world-university-rankings/university-bremen" TargetMode="External"/><Relationship Id="rId41" Type="http://schemas.openxmlformats.org/officeDocument/2006/relationships/hyperlink" Target="https://www.topuniversities.com/universities/university-melbourne" TargetMode="External"/><Relationship Id="rId551" Type="http://schemas.openxmlformats.org/officeDocument/2006/relationships/hyperlink" Target="https://www.timeshighereducation.com/world-university-rankings/washington-university-st-louis" TargetMode="External"/><Relationship Id="rId649" Type="http://schemas.openxmlformats.org/officeDocument/2006/relationships/hyperlink" Target="https://www.timeshighereducation.com/world-university-rankings/university-rochester" TargetMode="External"/><Relationship Id="rId856" Type="http://schemas.openxmlformats.org/officeDocument/2006/relationships/hyperlink" Target="https://www.timeshighereducation.com/world-university-rankings/universiti-brunei-darussalam" TargetMode="External"/><Relationship Id="rId1181" Type="http://schemas.openxmlformats.org/officeDocument/2006/relationships/hyperlink" Target="https://www.usnews.com/education/best-global-universities/university-of-aix-marseille-528917" TargetMode="External"/><Relationship Id="rId1279" Type="http://schemas.openxmlformats.org/officeDocument/2006/relationships/hyperlink" Target="https://www.usnews.com/education/best-global-universities/tohoku-university-500862" TargetMode="External"/><Relationship Id="rId1402" Type="http://schemas.openxmlformats.org/officeDocument/2006/relationships/hyperlink" Target="https://www.usnews.com/education/best-global-universities/university-of-chile-502207" TargetMode="External"/><Relationship Id="rId1486" Type="http://schemas.openxmlformats.org/officeDocument/2006/relationships/hyperlink" Target="https://www.usnews.com/education/best-global-universities/dortmund-university-of-technology-504395" TargetMode="External"/><Relationship Id="rId190" Type="http://schemas.openxmlformats.org/officeDocument/2006/relationships/hyperlink" Target="https://www.topuniversities.com/universities/waseda-university" TargetMode="External"/><Relationship Id="rId204" Type="http://schemas.openxmlformats.org/officeDocument/2006/relationships/hyperlink" Target="https://www.topuniversities.com/universities/western-university" TargetMode="External"/><Relationship Id="rId288" Type="http://schemas.openxmlformats.org/officeDocument/2006/relationships/hyperlink" Target="https://www.topuniversities.com/universities/universitat-pompeu-fabra" TargetMode="External"/><Relationship Id="rId411" Type="http://schemas.openxmlformats.org/officeDocument/2006/relationships/hyperlink" Target="https://www.topuniversities.com/universities/american-university-cairo" TargetMode="External"/><Relationship Id="rId509" Type="http://schemas.openxmlformats.org/officeDocument/2006/relationships/hyperlink" Target="https://www.timeshighereducation.com/world-university-rankings/yale-university" TargetMode="External"/><Relationship Id="rId1041" Type="http://schemas.openxmlformats.org/officeDocument/2006/relationships/hyperlink" Target="https://www.usnews.com/education/best-global-universities/university-of-british-columbia-499976" TargetMode="External"/><Relationship Id="rId1139" Type="http://schemas.openxmlformats.org/officeDocument/2006/relationships/hyperlink" Target="https://www.usnews.com/education/best-global-universities/seoul-national-university-503456" TargetMode="External"/><Relationship Id="rId1346" Type="http://schemas.openxmlformats.org/officeDocument/2006/relationships/hyperlink" Target="https://www.usnews.com/education/best-global-universities/complutense-university-of-madrid-506527" TargetMode="External"/><Relationship Id="rId495" Type="http://schemas.openxmlformats.org/officeDocument/2006/relationships/hyperlink" Target="https://www.topuniversities.com/universities/jilin-university" TargetMode="External"/><Relationship Id="rId716" Type="http://schemas.openxmlformats.org/officeDocument/2006/relationships/hyperlink" Target="https://www.timeshighereducation.com/world-university-rankings/university-hawaii-manoa" TargetMode="External"/><Relationship Id="rId923" Type="http://schemas.openxmlformats.org/officeDocument/2006/relationships/hyperlink" Target="https://www.timeshighereducation.com/world-university-rankings/colorado-state-university-fort-collins-0" TargetMode="External"/><Relationship Id="rId52" Type="http://schemas.openxmlformats.org/officeDocument/2006/relationships/hyperlink" Target="https://www.topuniversities.com/universities/universite-psl" TargetMode="External"/><Relationship Id="rId148" Type="http://schemas.openxmlformats.org/officeDocument/2006/relationships/hyperlink" Target="https://www.topuniversities.com/universities/technische-universitat-berlin-tu-berlin" TargetMode="External"/><Relationship Id="rId355" Type="http://schemas.openxmlformats.org/officeDocument/2006/relationships/hyperlink" Target="https://www.topuniversities.com/universities/university-southern-denmark-sdu" TargetMode="External"/><Relationship Id="rId562" Type="http://schemas.openxmlformats.org/officeDocument/2006/relationships/hyperlink" Target="https://www.timeshighereducation.com/world-university-rankings/brown-university" TargetMode="External"/><Relationship Id="rId1192" Type="http://schemas.openxmlformats.org/officeDocument/2006/relationships/hyperlink" Target="https://www.usnews.com/education/best-global-universities/tufts-university-168148" TargetMode="External"/><Relationship Id="rId1206" Type="http://schemas.openxmlformats.org/officeDocument/2006/relationships/hyperlink" Target="https://www.usnews.com/education/best-global-universities/university-of-vienna-505908" TargetMode="External"/><Relationship Id="rId1413" Type="http://schemas.openxmlformats.org/officeDocument/2006/relationships/hyperlink" Target="https://www.usnews.com/education/best-global-universities/national-research-nuclear-university-mephi-moscow-engineering-physics-institute-528842" TargetMode="External"/><Relationship Id="rId215" Type="http://schemas.openxmlformats.org/officeDocument/2006/relationships/hyperlink" Target="https://www.topuniversities.com/universities/radboud-university" TargetMode="External"/><Relationship Id="rId422" Type="http://schemas.openxmlformats.org/officeDocument/2006/relationships/hyperlink" Target="https://www.topuniversities.com/universities/university-iowa" TargetMode="External"/><Relationship Id="rId867" Type="http://schemas.openxmlformats.org/officeDocument/2006/relationships/hyperlink" Target="https://www.timeshighereducation.com/world-university-rankings/hasselt-university" TargetMode="External"/><Relationship Id="rId1052" Type="http://schemas.openxmlformats.org/officeDocument/2006/relationships/hyperlink" Target="https://www.usnews.com/education/best-global-universities/king-abdulaziz-university-501597" TargetMode="External"/><Relationship Id="rId1497" Type="http://schemas.openxmlformats.org/officeDocument/2006/relationships/hyperlink" Target="https://www.usnews.com/education/best-global-universities/istanbul-technical-university-503684" TargetMode="External"/><Relationship Id="rId299" Type="http://schemas.openxmlformats.org/officeDocument/2006/relationships/hyperlink" Target="https://www.topuniversities.com/universities/national-yang-ming-university" TargetMode="External"/><Relationship Id="rId727" Type="http://schemas.openxmlformats.org/officeDocument/2006/relationships/hyperlink" Target="https://www.timeshighereducation.com/world-university-rankings/university-luxembourg" TargetMode="External"/><Relationship Id="rId934" Type="http://schemas.openxmlformats.org/officeDocument/2006/relationships/hyperlink" Target="https://www.timeshighereducation.com/world-university-rankings/free-university-bozen-bolzano" TargetMode="External"/><Relationship Id="rId1357" Type="http://schemas.openxmlformats.org/officeDocument/2006/relationships/hyperlink" Target="https://www.usnews.com/education/best-global-universities/university-of-electronic-science-and-technology-of-china-506780" TargetMode="External"/><Relationship Id="rId63" Type="http://schemas.openxmlformats.org/officeDocument/2006/relationships/hyperlink" Target="https://www.topuniversities.com/universities/university-warwick" TargetMode="External"/><Relationship Id="rId159" Type="http://schemas.openxmlformats.org/officeDocument/2006/relationships/hyperlink" Target="https://www.topuniversities.com/universities/cardiff-university" TargetMode="External"/><Relationship Id="rId366" Type="http://schemas.openxmlformats.org/officeDocument/2006/relationships/hyperlink" Target="https://www.topuniversities.com/universities/tokyo-medical-dental-university-tmdu" TargetMode="External"/><Relationship Id="rId573" Type="http://schemas.openxmlformats.org/officeDocument/2006/relationships/hyperlink" Target="https://www.timeshighereducation.com/world-university-rankings/erasmus-university-rotterdam" TargetMode="External"/><Relationship Id="rId780" Type="http://schemas.openxmlformats.org/officeDocument/2006/relationships/hyperlink" Target="https://www.timeshighereducation.com/world-university-rankings/oregon-health-and-science-university" TargetMode="External"/><Relationship Id="rId1217" Type="http://schemas.openxmlformats.org/officeDocument/2006/relationships/hyperlink" Target="https://www.usnews.com/education/best-global-universities/universite-grenoble-alpes-uga-528916" TargetMode="External"/><Relationship Id="rId1424" Type="http://schemas.openxmlformats.org/officeDocument/2006/relationships/hyperlink" Target="https://www.usnews.com/education/best-global-universities/east-china-normal-university-506407" TargetMode="External"/><Relationship Id="rId226" Type="http://schemas.openxmlformats.org/officeDocument/2006/relationships/hyperlink" Target="https://www.topuniversities.com/universities/loughborough-university" TargetMode="External"/><Relationship Id="rId433" Type="http://schemas.openxmlformats.org/officeDocument/2006/relationships/hyperlink" Target="https://www.topuniversities.com/universities/pontificia-universidad-catolica-del-peru" TargetMode="External"/><Relationship Id="rId878" Type="http://schemas.openxmlformats.org/officeDocument/2006/relationships/hyperlink" Target="https://www.timeshighereducation.com/world-university-rankings/loughborough-university" TargetMode="External"/><Relationship Id="rId1063" Type="http://schemas.openxmlformats.org/officeDocument/2006/relationships/hyperlink" Target="https://www.usnews.com/education/best-global-universities/university-of-new-south-wales-502434" TargetMode="External"/><Relationship Id="rId1270" Type="http://schemas.openxmlformats.org/officeDocument/2006/relationships/hyperlink" Target="https://www.usnews.com/education/best-global-universities/university-paul-sabatier-toulouse-3-503302" TargetMode="External"/><Relationship Id="rId640" Type="http://schemas.openxmlformats.org/officeDocument/2006/relationships/hyperlink" Target="https://www.timeshighereducation.com/world-university-rankings/university-western-australia" TargetMode="External"/><Relationship Id="rId738" Type="http://schemas.openxmlformats.org/officeDocument/2006/relationships/hyperlink" Target="https://www.timeshighereducation.com/world-university-rankings/university-sao-paulo" TargetMode="External"/><Relationship Id="rId945" Type="http://schemas.openxmlformats.org/officeDocument/2006/relationships/hyperlink" Target="https://www.timeshighereducation.com/world-university-rankings/jordan-university-science-and-technology" TargetMode="External"/><Relationship Id="rId1368" Type="http://schemas.openxmlformats.org/officeDocument/2006/relationships/hyperlink" Target="https://www.usnews.com/education/best-global-universities/linkoping-university-503497" TargetMode="External"/><Relationship Id="rId74" Type="http://schemas.openxmlformats.org/officeDocument/2006/relationships/hyperlink" Target="https://www.topuniversities.com/universities/lomonosov-moscow-state-university" TargetMode="External"/><Relationship Id="rId377" Type="http://schemas.openxmlformats.org/officeDocument/2006/relationships/hyperlink" Target="https://www.topuniversities.com/universities/nankai-university" TargetMode="External"/><Relationship Id="rId500" Type="http://schemas.openxmlformats.org/officeDocument/2006/relationships/hyperlink" Target="https://www.topuniversities.com/universities/universidad-de-alcala" TargetMode="External"/><Relationship Id="rId584" Type="http://schemas.openxmlformats.org/officeDocument/2006/relationships/hyperlink" Target="https://www.timeshighereducation.com/world-university-rankings/university-freiburg" TargetMode="External"/><Relationship Id="rId805" Type="http://schemas.openxmlformats.org/officeDocument/2006/relationships/hyperlink" Target="https://www.timeshighereducation.com/world-university-rankings/boston-college" TargetMode="External"/><Relationship Id="rId1130" Type="http://schemas.openxmlformats.org/officeDocument/2006/relationships/hyperlink" Target="https://www.usnews.com/education/best-global-universities/university-of-padua-502381" TargetMode="External"/><Relationship Id="rId1228" Type="http://schemas.openxmlformats.org/officeDocument/2006/relationships/hyperlink" Target="https://www.usnews.com/education/best-global-universities/macquarie-university-502013" TargetMode="External"/><Relationship Id="rId1435" Type="http://schemas.openxmlformats.org/officeDocument/2006/relationships/hyperlink" Target="https://www.usnews.com/education/best-global-universities/louisiana-state-university-baton-rouge-159391" TargetMode="External"/><Relationship Id="rId5" Type="http://schemas.openxmlformats.org/officeDocument/2006/relationships/hyperlink" Target="https://www.topuniversities.com/universities/university-oxford" TargetMode="External"/><Relationship Id="rId237" Type="http://schemas.openxmlformats.org/officeDocument/2006/relationships/hyperlink" Target="https://www.topuniversities.com/universities/vrije-universiteit-amsterdam" TargetMode="External"/><Relationship Id="rId791" Type="http://schemas.openxmlformats.org/officeDocument/2006/relationships/hyperlink" Target="https://www.timeshighereducation.com/world-university-rankings/university-surrey" TargetMode="External"/><Relationship Id="rId889" Type="http://schemas.openxmlformats.org/officeDocument/2006/relationships/hyperlink" Target="https://www.timeshighereducation.com/world-university-rankings/osaka-university" TargetMode="External"/><Relationship Id="rId1074" Type="http://schemas.openxmlformats.org/officeDocument/2006/relationships/hyperlink" Target="https://www.usnews.com/education/best-global-universities/australian-national-university-503825" TargetMode="External"/><Relationship Id="rId444" Type="http://schemas.openxmlformats.org/officeDocument/2006/relationships/hyperlink" Target="https://www.topuniversities.com/universities/universidad-austral" TargetMode="External"/><Relationship Id="rId651" Type="http://schemas.openxmlformats.org/officeDocument/2006/relationships/hyperlink" Target="https://www.timeshighereducation.com/world-university-rankings/university-geneva" TargetMode="External"/><Relationship Id="rId749" Type="http://schemas.openxmlformats.org/officeDocument/2006/relationships/hyperlink" Target="https://www.timeshighereducation.com/world-university-rankings/western-university" TargetMode="External"/><Relationship Id="rId1281" Type="http://schemas.openxmlformats.org/officeDocument/2006/relationships/hyperlink" Target="https://www.usnews.com/education/best-global-universities/free-university-of-brussels-504942" TargetMode="External"/><Relationship Id="rId1379" Type="http://schemas.openxmlformats.org/officeDocument/2006/relationships/hyperlink" Target="https://www.usnews.com/education/best-global-universities/university-of-siena-504323" TargetMode="External"/><Relationship Id="rId1502" Type="http://schemas.openxmlformats.org/officeDocument/2006/relationships/hyperlink" Target="https://www.usnews.com/education/best-global-universities/tomsk-state-university-529019" TargetMode="External"/><Relationship Id="rId290" Type="http://schemas.openxmlformats.org/officeDocument/2006/relationships/hyperlink" Target="https://www.topuniversities.com/universities/university-turku" TargetMode="External"/><Relationship Id="rId304" Type="http://schemas.openxmlformats.org/officeDocument/2006/relationships/hyperlink" Target="https://www.topuniversities.com/universities/xian-jiaotong-university" TargetMode="External"/><Relationship Id="rId388" Type="http://schemas.openxmlformats.org/officeDocument/2006/relationships/hyperlink" Target="https://www.topuniversities.com/universities/shanghai-university" TargetMode="External"/><Relationship Id="rId511" Type="http://schemas.openxmlformats.org/officeDocument/2006/relationships/hyperlink" Target="https://www.timeshighereducation.com/world-university-rankings/university-chicago" TargetMode="External"/><Relationship Id="rId609" Type="http://schemas.openxmlformats.org/officeDocument/2006/relationships/hyperlink" Target="https://www.timeshighereducation.com/world-university-rankings/rwth-aachen-university" TargetMode="External"/><Relationship Id="rId956" Type="http://schemas.openxmlformats.org/officeDocument/2006/relationships/hyperlink" Target="https://www.timeshighereducation.com/world-university-rankings/mansoura-university" TargetMode="External"/><Relationship Id="rId1141" Type="http://schemas.openxmlformats.org/officeDocument/2006/relationships/hyperlink" Target="https://www.usnews.com/education/best-global-universities/university-of-basel-502059" TargetMode="External"/><Relationship Id="rId1239" Type="http://schemas.openxmlformats.org/officeDocument/2006/relationships/hyperlink" Target="https://www.usnews.com/education/best-global-universities/university-of-otago-506723" TargetMode="External"/><Relationship Id="rId85" Type="http://schemas.openxmlformats.org/officeDocument/2006/relationships/hyperlink" Target="https://www.topuniversities.com/universities/yonsei-university" TargetMode="External"/><Relationship Id="rId150" Type="http://schemas.openxmlformats.org/officeDocument/2006/relationships/hyperlink" Target="https://www.topuniversities.com/universities/university-vienna" TargetMode="External"/><Relationship Id="rId595" Type="http://schemas.openxmlformats.org/officeDocument/2006/relationships/hyperlink" Target="https://www.timeshighereducation.com/world-university-rankings/purdue-university-west-lafayette" TargetMode="External"/><Relationship Id="rId816" Type="http://schemas.openxmlformats.org/officeDocument/2006/relationships/hyperlink" Target="https://www.timeshighereducation.com/world-university-rankings/university-kent" TargetMode="External"/><Relationship Id="rId1001" Type="http://schemas.openxmlformats.org/officeDocument/2006/relationships/hyperlink" Target="https://www.timeshighereducation.com/world-university-rankings/university-turin" TargetMode="External"/><Relationship Id="rId1446" Type="http://schemas.openxmlformats.org/officeDocument/2006/relationships/hyperlink" Target="https://www.usnews.com/education/best-global-universities/texas-tech-university-229115" TargetMode="External"/><Relationship Id="rId248" Type="http://schemas.openxmlformats.org/officeDocument/2006/relationships/hyperlink" Target="https://www.topuniversities.com/universities/university-sussex" TargetMode="External"/><Relationship Id="rId455" Type="http://schemas.openxmlformats.org/officeDocument/2006/relationships/hyperlink" Target="https://www.topuniversities.com/universities/quaid-i-azam-university" TargetMode="External"/><Relationship Id="rId662" Type="http://schemas.openxmlformats.org/officeDocument/2006/relationships/hyperlink" Target="https://www.timeshighereducation.com/world-university-rankings/university-sussex" TargetMode="External"/><Relationship Id="rId1085" Type="http://schemas.openxmlformats.org/officeDocument/2006/relationships/hyperlink" Target="https://www.usnews.com/education/best-global-universities/pennsylvania-state-university-university-park-214777" TargetMode="External"/><Relationship Id="rId1292" Type="http://schemas.openxmlformats.org/officeDocument/2006/relationships/hyperlink" Target="https://www.usnews.com/education/best-global-universities/rmit-university-503858" TargetMode="External"/><Relationship Id="rId1306" Type="http://schemas.openxmlformats.org/officeDocument/2006/relationships/hyperlink" Target="https://www.usnews.com/education/best-global-universities/university-of-granada-505316" TargetMode="External"/><Relationship Id="rId1513" Type="http://schemas.openxmlformats.org/officeDocument/2006/relationships/hyperlink" Target="https://www.usnews.com/education/best-global-universities/university-of-vermont-231174" TargetMode="External"/><Relationship Id="rId12" Type="http://schemas.openxmlformats.org/officeDocument/2006/relationships/hyperlink" Target="https://www.topuniversities.com/universities/princeton-university" TargetMode="External"/><Relationship Id="rId108" Type="http://schemas.openxmlformats.org/officeDocument/2006/relationships/hyperlink" Target="https://www.topuniversities.com/universities/ohio-state-university" TargetMode="External"/><Relationship Id="rId315" Type="http://schemas.openxmlformats.org/officeDocument/2006/relationships/hyperlink" Target="https://www.topuniversities.com/universities/indian-institute-technology-kharagpur-iit-kgp" TargetMode="External"/><Relationship Id="rId522" Type="http://schemas.openxmlformats.org/officeDocument/2006/relationships/hyperlink" Target="https://www.timeshighereducation.com/world-university-rankings/tsinghua-university" TargetMode="External"/><Relationship Id="rId967" Type="http://schemas.openxmlformats.org/officeDocument/2006/relationships/hyperlink" Target="https://www.timeshighereducation.com/world-university-rankings/university-neuchatel" TargetMode="External"/><Relationship Id="rId1152" Type="http://schemas.openxmlformats.org/officeDocument/2006/relationships/hyperlink" Target="https://www.usnews.com/education/best-global-universities/case-western-reserve-university-201645" TargetMode="External"/><Relationship Id="rId96" Type="http://schemas.openxmlformats.org/officeDocument/2006/relationships/hyperlink" Target="https://www.topuniversities.com/universities/university-st-andrews" TargetMode="External"/><Relationship Id="rId161" Type="http://schemas.openxmlformats.org/officeDocument/2006/relationships/hyperlink" Target="https://www.topuniversities.com/universities/ecole-normale-superieure-de-lyon" TargetMode="External"/><Relationship Id="rId399" Type="http://schemas.openxmlformats.org/officeDocument/2006/relationships/hyperlink" Target="https://www.topuniversities.com/universities/universite-de-strasbourg" TargetMode="External"/><Relationship Id="rId827" Type="http://schemas.openxmlformats.org/officeDocument/2006/relationships/hyperlink" Target="https://www.timeshighereducation.com/world-university-rankings/university-passau" TargetMode="External"/><Relationship Id="rId1012" Type="http://schemas.openxmlformats.org/officeDocument/2006/relationships/hyperlink" Target="https://www.usnews.com/education/best-global-universities/massachusetts-institute-of-technology-166683" TargetMode="External"/><Relationship Id="rId1457" Type="http://schemas.openxmlformats.org/officeDocument/2006/relationships/hyperlink" Target="https://www.usnews.com/education/best-global-universities/federal-university-of-rio-grande-do-sul-500468" TargetMode="External"/><Relationship Id="rId259" Type="http://schemas.openxmlformats.org/officeDocument/2006/relationships/hyperlink" Target="https://www.topuniversities.com/universities/universidad-nacional-de-colombia" TargetMode="External"/><Relationship Id="rId466" Type="http://schemas.openxmlformats.org/officeDocument/2006/relationships/hyperlink" Target="https://www.topuniversities.com/universities/national-central-university" TargetMode="External"/><Relationship Id="rId673" Type="http://schemas.openxmlformats.org/officeDocument/2006/relationships/hyperlink" Target="https://www.timeshighereducation.com/world-university-rankings/university-notre-dame-0" TargetMode="External"/><Relationship Id="rId880" Type="http://schemas.openxmlformats.org/officeDocument/2006/relationships/hyperlink" Target="https://www.timeshighereducation.com/world-university-rankings/university-milan" TargetMode="External"/><Relationship Id="rId1096" Type="http://schemas.openxmlformats.org/officeDocument/2006/relationships/hyperlink" Target="https://www.usnews.com/education/best-global-universities/leiden-university-503069" TargetMode="External"/><Relationship Id="rId1317" Type="http://schemas.openxmlformats.org/officeDocument/2006/relationships/hyperlink" Target="https://www.usnews.com/education/best-global-universities/queens-university-belfast-505350" TargetMode="External"/><Relationship Id="rId23" Type="http://schemas.openxmlformats.org/officeDocument/2006/relationships/hyperlink" Target="https://www.topuniversities.com/universities/peking-university" TargetMode="External"/><Relationship Id="rId119" Type="http://schemas.openxmlformats.org/officeDocument/2006/relationships/hyperlink" Target="https://www.topuniversities.com/universities/universite-de-montreal" TargetMode="External"/><Relationship Id="rId326" Type="http://schemas.openxmlformats.org/officeDocument/2006/relationships/hyperlink" Target="https://www.topuniversities.com/universities/universitat-jena" TargetMode="External"/><Relationship Id="rId533" Type="http://schemas.openxmlformats.org/officeDocument/2006/relationships/hyperlink" Target="https://www.timeshighereducation.com/world-university-rankings/lmu-munich" TargetMode="External"/><Relationship Id="rId978" Type="http://schemas.openxmlformats.org/officeDocument/2006/relationships/hyperlink" Target="https://www.timeshighereducation.com/world-university-rankings/university-porto" TargetMode="External"/><Relationship Id="rId1163" Type="http://schemas.openxmlformats.org/officeDocument/2006/relationships/hyperlink" Target="https://www.usnews.com/education/best-global-universities/university-of-sussex-503906" TargetMode="External"/><Relationship Id="rId1370" Type="http://schemas.openxmlformats.org/officeDocument/2006/relationships/hyperlink" Target="https://www.usnews.com/education/best-global-universities/university-of-kentucky-157085" TargetMode="External"/><Relationship Id="rId740" Type="http://schemas.openxmlformats.org/officeDocument/2006/relationships/hyperlink" Target="https://www.timeshighereducation.com/world-university-rankings/university-south-florida-tampa" TargetMode="External"/><Relationship Id="rId838" Type="http://schemas.openxmlformats.org/officeDocument/2006/relationships/hyperlink" Target="https://www.timeshighereducation.com/world-university-rankings/syracuse-university" TargetMode="External"/><Relationship Id="rId1023" Type="http://schemas.openxmlformats.org/officeDocument/2006/relationships/hyperlink" Target="https://www.usnews.com/education/best-global-universities/university-of-california-los-angeles-110662" TargetMode="External"/><Relationship Id="rId1468" Type="http://schemas.openxmlformats.org/officeDocument/2006/relationships/hyperlink" Target="https://www.usnews.com/education/best-global-universities/university-of-the-basque-country-502718" TargetMode="External"/><Relationship Id="rId172" Type="http://schemas.openxmlformats.org/officeDocument/2006/relationships/hyperlink" Target="https://www.topuniversities.com/universities/indian-institute-technology-bombay-iitb" TargetMode="External"/><Relationship Id="rId477" Type="http://schemas.openxmlformats.org/officeDocument/2006/relationships/hyperlink" Target="https://www.topuniversities.com/universities/amirkabir-university-technology" TargetMode="External"/><Relationship Id="rId600" Type="http://schemas.openxmlformats.org/officeDocument/2006/relationships/hyperlink" Target="https://www.timeshighereducation.com/world-university-rankings/university-helsinki" TargetMode="External"/><Relationship Id="rId684" Type="http://schemas.openxmlformats.org/officeDocument/2006/relationships/hyperlink" Target="https://www.timeshighereducation.com/world-university-rankings/stockholm-university" TargetMode="External"/><Relationship Id="rId1230" Type="http://schemas.openxmlformats.org/officeDocument/2006/relationships/hyperlink" Target="https://www.usnews.com/education/best-global-universities/university-of-turin-502528" TargetMode="External"/><Relationship Id="rId1328" Type="http://schemas.openxmlformats.org/officeDocument/2006/relationships/hyperlink" Target="https://www.usnews.com/education/best-global-universities/university-of-tasmania-502985" TargetMode="External"/><Relationship Id="rId337" Type="http://schemas.openxmlformats.org/officeDocument/2006/relationships/hyperlink" Target="https://www.topuniversities.com/universities/universitat-stuttgart" TargetMode="External"/><Relationship Id="rId891" Type="http://schemas.openxmlformats.org/officeDocument/2006/relationships/hyperlink" Target="https://www.timeshighereducation.com/world-university-rankings/university-stuttgart" TargetMode="External"/><Relationship Id="rId905" Type="http://schemas.openxmlformats.org/officeDocument/2006/relationships/hyperlink" Target="https://www.timeshighereducation.com/world-university-rankings/aston-university" TargetMode="External"/><Relationship Id="rId989" Type="http://schemas.openxmlformats.org/officeDocument/2006/relationships/hyperlink" Target="https://www.timeshighereducation.com/world-university-rankings/university-siena" TargetMode="External"/><Relationship Id="rId34" Type="http://schemas.openxmlformats.org/officeDocument/2006/relationships/hyperlink" Target="https://www.topuniversities.com/universities/fudan-university" TargetMode="External"/><Relationship Id="rId544" Type="http://schemas.openxmlformats.org/officeDocument/2006/relationships/hyperlink" Target="https://www.timeshighereducation.com/world-university-rankings/ecole-polytechnique-federale-de-lausanne" TargetMode="External"/><Relationship Id="rId751" Type="http://schemas.openxmlformats.org/officeDocument/2006/relationships/hyperlink" Target="https://www.timeshighereducation.com/world-university-rankings/university-wollongong" TargetMode="External"/><Relationship Id="rId849" Type="http://schemas.openxmlformats.org/officeDocument/2006/relationships/hyperlink" Target="https://www.timeshighereducation.com/world-university-rankings/university-college-cork" TargetMode="External"/><Relationship Id="rId1174" Type="http://schemas.openxmlformats.org/officeDocument/2006/relationships/hyperlink" Target="https://www.usnews.com/education/best-global-universities/university-of-exeter-502021" TargetMode="External"/><Relationship Id="rId1381" Type="http://schemas.openxmlformats.org/officeDocument/2006/relationships/hyperlink" Target="https://www.usnews.com/education/best-global-universities/university-of-liege-506253" TargetMode="External"/><Relationship Id="rId1479" Type="http://schemas.openxmlformats.org/officeDocument/2006/relationships/hyperlink" Target="https://www.usnews.com/education/best-global-universities/university-of-wuppertal-529387" TargetMode="External"/><Relationship Id="rId183" Type="http://schemas.openxmlformats.org/officeDocument/2006/relationships/hyperlink" Target="https://www.topuniversities.com/universities/universitat-de-barcelona" TargetMode="External"/><Relationship Id="rId390" Type="http://schemas.openxmlformats.org/officeDocument/2006/relationships/hyperlink" Target="https://www.topuniversities.com/universities/tianjin-university" TargetMode="External"/><Relationship Id="rId404" Type="http://schemas.openxmlformats.org/officeDocument/2006/relationships/hyperlink" Target="https://www.topuniversities.com/universities/johannes-gutenberg-universitat-mainz" TargetMode="External"/><Relationship Id="rId611" Type="http://schemas.openxmlformats.org/officeDocument/2006/relationships/hyperlink" Target="https://www.timeshighereducation.com/world-university-rankings/queen-mary-university-london" TargetMode="External"/><Relationship Id="rId1034" Type="http://schemas.openxmlformats.org/officeDocument/2006/relationships/hyperlink" Target="https://www.usnews.com/education/best-global-universities/northwestern-university-147767" TargetMode="External"/><Relationship Id="rId1241" Type="http://schemas.openxmlformats.org/officeDocument/2006/relationships/hyperlink" Target="https://www.usnews.com/education/best-global-universities/iowa-state-university-153603" TargetMode="External"/><Relationship Id="rId1339" Type="http://schemas.openxmlformats.org/officeDocument/2006/relationships/hyperlink" Target="https://www.usnews.com/education/best-global-universities/jagiellonian-university-500039" TargetMode="External"/><Relationship Id="rId250" Type="http://schemas.openxmlformats.org/officeDocument/2006/relationships/hyperlink" Target="https://www.topuniversities.com/universities/tomsk-state-university" TargetMode="External"/><Relationship Id="rId488" Type="http://schemas.openxmlformats.org/officeDocument/2006/relationships/hyperlink" Target="https://www.topuniversities.com/universities/chiba-university" TargetMode="External"/><Relationship Id="rId695" Type="http://schemas.openxmlformats.org/officeDocument/2006/relationships/hyperlink" Target="https://www.timeshighereducation.com/world-university-rankings/tel-aviv-university" TargetMode="External"/><Relationship Id="rId709" Type="http://schemas.openxmlformats.org/officeDocument/2006/relationships/hyperlink" Target="https://www.timeshighereducation.com/world-university-rankings/university-california-santa-cruz" TargetMode="External"/><Relationship Id="rId916" Type="http://schemas.openxmlformats.org/officeDocument/2006/relationships/hyperlink" Target="https://www.timeshighereducation.com/world-university-rankings/university-canterbury" TargetMode="External"/><Relationship Id="rId1101" Type="http://schemas.openxmlformats.org/officeDocument/2006/relationships/hyperlink" Target="https://www.usnews.com/education/best-global-universities/university-of-oslo-502680" TargetMode="External"/><Relationship Id="rId45" Type="http://schemas.openxmlformats.org/officeDocument/2006/relationships/hyperlink" Target="https://www.topuniversities.com/universities/university-british-columbia" TargetMode="External"/><Relationship Id="rId110" Type="http://schemas.openxmlformats.org/officeDocument/2006/relationships/hyperlink" Target="https://www.topuniversities.com/universities/boston-university" TargetMode="External"/><Relationship Id="rId348" Type="http://schemas.openxmlformats.org/officeDocument/2006/relationships/hyperlink" Target="https://www.topuniversities.com/universities/university-buffalo-suny" TargetMode="External"/><Relationship Id="rId555" Type="http://schemas.openxmlformats.org/officeDocument/2006/relationships/hyperlink" Target="https://www.timeshighereducation.com/world-university-rankings/boston-university" TargetMode="External"/><Relationship Id="rId762" Type="http://schemas.openxmlformats.org/officeDocument/2006/relationships/hyperlink" Target="https://www.timeshighereducation.com/world-university-rankings/ecole-normale-superieure-de-lyon" TargetMode="External"/><Relationship Id="rId1185" Type="http://schemas.openxmlformats.org/officeDocument/2006/relationships/hyperlink" Target="https://www.usnews.com/education/best-global-universities/university-of-calgary-499975" TargetMode="External"/><Relationship Id="rId1392" Type="http://schemas.openxmlformats.org/officeDocument/2006/relationships/hyperlink" Target="https://www.usnews.com/education/best-global-universities/university-of-johannesburg-528854" TargetMode="External"/><Relationship Id="rId1406" Type="http://schemas.openxmlformats.org/officeDocument/2006/relationships/hyperlink" Target="https://www.usnews.com/education/best-global-universities/ulsan-national-institute-of-science-technology-528883" TargetMode="External"/><Relationship Id="rId194" Type="http://schemas.openxmlformats.org/officeDocument/2006/relationships/hyperlink" Target="https://www.topuniversities.com/universities/university-bergen" TargetMode="External"/><Relationship Id="rId208" Type="http://schemas.openxmlformats.org/officeDocument/2006/relationships/hyperlink" Target="https://www.topuniversities.com/universities/chulalongkorn-university" TargetMode="External"/><Relationship Id="rId415" Type="http://schemas.openxmlformats.org/officeDocument/2006/relationships/hyperlink" Target="https://www.topuniversities.com/universities/tulane-university" TargetMode="External"/><Relationship Id="rId622" Type="http://schemas.openxmlformats.org/officeDocument/2006/relationships/hyperlink" Target="https://www.timeshighereducation.com/world-university-rankings/case-western-reserve-university" TargetMode="External"/><Relationship Id="rId1045" Type="http://schemas.openxmlformats.org/officeDocument/2006/relationships/hyperlink" Target="https://www.usnews.com/education/best-global-universities/university-of-copenhagen-503710" TargetMode="External"/><Relationship Id="rId1252" Type="http://schemas.openxmlformats.org/officeDocument/2006/relationships/hyperlink" Target="https://www.usnews.com/education/best-global-universities/university-of-notre-dame-152080" TargetMode="External"/><Relationship Id="rId261" Type="http://schemas.openxmlformats.org/officeDocument/2006/relationships/hyperlink" Target="https://www.topuniversities.com/universities/harbin-institute-technology" TargetMode="External"/><Relationship Id="rId499" Type="http://schemas.openxmlformats.org/officeDocument/2006/relationships/hyperlink" Target="https://www.topuniversities.com/universities/oregon-state-university" TargetMode="External"/><Relationship Id="rId927" Type="http://schemas.openxmlformats.org/officeDocument/2006/relationships/hyperlink" Target="https://www.timeshighereducation.com/world-university-rankings/diego-portales-university" TargetMode="External"/><Relationship Id="rId1112" Type="http://schemas.openxmlformats.org/officeDocument/2006/relationships/hyperlink" Target="https://www.usnews.com/education/best-global-universities/uppsala-university-501990" TargetMode="External"/><Relationship Id="rId56" Type="http://schemas.openxmlformats.org/officeDocument/2006/relationships/hyperlink" Target="https://www.topuniversities.com/universities/tokyo-institute-technology-tokyo-tech" TargetMode="External"/><Relationship Id="rId359" Type="http://schemas.openxmlformats.org/officeDocument/2006/relationships/hyperlink" Target="https://www.topuniversities.com/universities/university-lisbon" TargetMode="External"/><Relationship Id="rId566" Type="http://schemas.openxmlformats.org/officeDocument/2006/relationships/hyperlink" Target="https://www.timeshighereducation.com/world-university-rankings/monash-university" TargetMode="External"/><Relationship Id="rId773" Type="http://schemas.openxmlformats.org/officeDocument/2006/relationships/hyperlink" Target="https://www.timeshighereducation.com/world-university-rankings/kyung-hee-university" TargetMode="External"/><Relationship Id="rId1196" Type="http://schemas.openxmlformats.org/officeDocument/2006/relationships/hyperlink" Target="https://www.usnews.com/education/best-global-universities/technical-university-of-dresden-501011" TargetMode="External"/><Relationship Id="rId1417" Type="http://schemas.openxmlformats.org/officeDocument/2006/relationships/hyperlink" Target="https://www.usnews.com/education/best-global-universities/sichuan-university-506145" TargetMode="External"/><Relationship Id="rId121" Type="http://schemas.openxmlformats.org/officeDocument/2006/relationships/hyperlink" Target="https://www.topuniversities.com/universities/eindhoven-university-technology" TargetMode="External"/><Relationship Id="rId219" Type="http://schemas.openxmlformats.org/officeDocument/2006/relationships/hyperlink" Target="https://www.topuniversities.com/universities/university-virginia" TargetMode="External"/><Relationship Id="rId426" Type="http://schemas.openxmlformats.org/officeDocument/2006/relationships/hyperlink" Target="https://www.topuniversities.com/universities/illinois-institute-technology" TargetMode="External"/><Relationship Id="rId633" Type="http://schemas.openxmlformats.org/officeDocument/2006/relationships/hyperlink" Target="https://www.timeshighereducation.com/world-university-rankings/university-colorado-boulder" TargetMode="External"/><Relationship Id="rId980" Type="http://schemas.openxmlformats.org/officeDocument/2006/relationships/hyperlink" Target="https://www.timeshighereducation.com/world-university-rankings/royal-veterinary-college" TargetMode="External"/><Relationship Id="rId1056" Type="http://schemas.openxmlformats.org/officeDocument/2006/relationships/hyperlink" Target="https://www.usnews.com/education/best-global-universities/university-of-munich-500951" TargetMode="External"/><Relationship Id="rId1263" Type="http://schemas.openxmlformats.org/officeDocument/2006/relationships/hyperlink" Target="https://www.usnews.com/education/best-global-universities/hunan-university-505375" TargetMode="External"/><Relationship Id="rId840" Type="http://schemas.openxmlformats.org/officeDocument/2006/relationships/hyperlink" Target="https://www.timeshighereducation.com/world-university-rankings/tampere-university" TargetMode="External"/><Relationship Id="rId938" Type="http://schemas.openxmlformats.org/officeDocument/2006/relationships/hyperlink" Target="https://www.timeshighereducation.com/world-university-rankings/goldsmiths-university-london" TargetMode="External"/><Relationship Id="rId1470" Type="http://schemas.openxmlformats.org/officeDocument/2006/relationships/hyperlink" Target="https://www.usnews.com/education/best-global-universities/university-of-minho-506228" TargetMode="External"/><Relationship Id="rId67" Type="http://schemas.openxmlformats.org/officeDocument/2006/relationships/hyperlink" Target="https://www.topuniversities.com/universities/national-taiwan-university-ntu" TargetMode="External"/><Relationship Id="rId272" Type="http://schemas.openxmlformats.org/officeDocument/2006/relationships/hyperlink" Target="https://www.topuniversities.com/universities/massey-university" TargetMode="External"/><Relationship Id="rId577" Type="http://schemas.openxmlformats.org/officeDocument/2006/relationships/hyperlink" Target="https://www.timeshighereducation.com/world-university-rankings/utrecht-university" TargetMode="External"/><Relationship Id="rId700" Type="http://schemas.openxmlformats.org/officeDocument/2006/relationships/hyperlink" Target="https://www.timeshighereducation.com/world-university-rankings/university-erlangen-nuremberg" TargetMode="External"/><Relationship Id="rId1123" Type="http://schemas.openxmlformats.org/officeDocument/2006/relationships/hyperlink" Target="https://www.usnews.com/education/best-global-universities/rutgers-the-state-university-of-new-jersey-new-brunswick-186380" TargetMode="External"/><Relationship Id="rId1330" Type="http://schemas.openxmlformats.org/officeDocument/2006/relationships/hyperlink" Target="https://www.usnews.com/education/best-global-universities/beijing-normal-university-506588" TargetMode="External"/><Relationship Id="rId1428" Type="http://schemas.openxmlformats.org/officeDocument/2006/relationships/hyperlink" Target="https://www.usnews.com/education/best-global-universities/university-of-oklahoma-207500" TargetMode="External"/><Relationship Id="rId132" Type="http://schemas.openxmlformats.org/officeDocument/2006/relationships/hyperlink" Target="https://www.topuniversities.com/universities/kit-karlsruhe-institute-technology" TargetMode="External"/><Relationship Id="rId784" Type="http://schemas.openxmlformats.org/officeDocument/2006/relationships/hyperlink" Target="https://www.timeshighereducation.com/world-university-rankings/ruhr-university-bochum" TargetMode="External"/><Relationship Id="rId991" Type="http://schemas.openxmlformats.org/officeDocument/2006/relationships/hyperlink" Target="https://www.timeshighereducation.com/world-university-rankings/south-china-university-technology" TargetMode="External"/><Relationship Id="rId1067" Type="http://schemas.openxmlformats.org/officeDocument/2006/relationships/hyperlink" Target="https://www.usnews.com/education/best-global-universities/boston-university-164988" TargetMode="External"/><Relationship Id="rId437" Type="http://schemas.openxmlformats.org/officeDocument/2006/relationships/hyperlink" Target="https://www.topuniversities.com/universities/auckland-university-technology-aut" TargetMode="External"/><Relationship Id="rId644" Type="http://schemas.openxmlformats.org/officeDocument/2006/relationships/hyperlink" Target="https://www.timeshighereducation.com/world-university-rankings/ulm-university" TargetMode="External"/><Relationship Id="rId851" Type="http://schemas.openxmlformats.org/officeDocument/2006/relationships/hyperlink" Target="https://www.timeshighereducation.com/world-university-rankings/wuhan-university" TargetMode="External"/><Relationship Id="rId1274" Type="http://schemas.openxmlformats.org/officeDocument/2006/relationships/hyperlink" Target="https://www.usnews.com/education/best-global-universities/aalto-university-503645" TargetMode="External"/><Relationship Id="rId1481" Type="http://schemas.openxmlformats.org/officeDocument/2006/relationships/hyperlink" Target="https://www.usnews.com/education/best-global-universities/carleton-university-499991" TargetMode="External"/><Relationship Id="rId283" Type="http://schemas.openxmlformats.org/officeDocument/2006/relationships/hyperlink" Target="https://www.topuniversities.com/universities/university-cologne" TargetMode="External"/><Relationship Id="rId490" Type="http://schemas.openxmlformats.org/officeDocument/2006/relationships/hyperlink" Target="https://www.topuniversities.com/universities/auezov-south-kazakhstan-state-university-sksu" TargetMode="External"/><Relationship Id="rId504" Type="http://schemas.openxmlformats.org/officeDocument/2006/relationships/hyperlink" Target="https://www.timeshighereducation.com/world-university-rankings/harvard-university" TargetMode="External"/><Relationship Id="rId711" Type="http://schemas.openxmlformats.org/officeDocument/2006/relationships/hyperlink" Target="https://www.timeshighereducation.com/world-university-rankings/copenhagen-business-school" TargetMode="External"/><Relationship Id="rId949" Type="http://schemas.openxmlformats.org/officeDocument/2006/relationships/hyperlink" Target="https://www.timeshighereducation.com/world-university-rankings/king-saud-university" TargetMode="External"/><Relationship Id="rId1134" Type="http://schemas.openxmlformats.org/officeDocument/2006/relationships/hyperlink" Target="https://www.usnews.com/education/best-global-universities/university-of-science-and-technology-of-china-505547" TargetMode="External"/><Relationship Id="rId1341" Type="http://schemas.openxmlformats.org/officeDocument/2006/relationships/hyperlink" Target="https://www.usnews.com/education/best-global-universities/yonsei-university-503801" TargetMode="External"/><Relationship Id="rId78" Type="http://schemas.openxmlformats.org/officeDocument/2006/relationships/hyperlink" Target="https://www.topuniversities.com/universities/university-glasgow" TargetMode="External"/><Relationship Id="rId143" Type="http://schemas.openxmlformats.org/officeDocument/2006/relationships/hyperlink" Target="https://www.topuniversities.com/universities/king-abdulaziz-university-kau" TargetMode="External"/><Relationship Id="rId350" Type="http://schemas.openxmlformats.org/officeDocument/2006/relationships/hyperlink" Target="https://www.topuniversities.com/universities/moscow-state-institute-international-relations-mgimo-university" TargetMode="External"/><Relationship Id="rId588" Type="http://schemas.openxmlformats.org/officeDocument/2006/relationships/hyperlink" Target="https://www.timeshighereducation.com/world-university-rankings/ecole-polytechnique" TargetMode="External"/><Relationship Id="rId795" Type="http://schemas.openxmlformats.org/officeDocument/2006/relationships/hyperlink" Target="https://www.timeshighereducation.com/world-university-rankings/university-college-dublin" TargetMode="External"/><Relationship Id="rId809" Type="http://schemas.openxmlformats.org/officeDocument/2006/relationships/hyperlink" Target="https://www.timeshighereducation.com/world-university-rankings/university-delaware" TargetMode="External"/><Relationship Id="rId1201" Type="http://schemas.openxmlformats.org/officeDocument/2006/relationships/hyperlink" Target="https://www.usnews.com/education/best-global-universities/university-of-pisa-501006" TargetMode="External"/><Relationship Id="rId1439" Type="http://schemas.openxmlformats.org/officeDocument/2006/relationships/hyperlink" Target="https://www.usnews.com/education/best-global-universities/shenzhen-university-529041" TargetMode="External"/><Relationship Id="rId9" Type="http://schemas.openxmlformats.org/officeDocument/2006/relationships/hyperlink" Target="https://www.topuniversities.com/universities/university-chicago" TargetMode="External"/><Relationship Id="rId210" Type="http://schemas.openxmlformats.org/officeDocument/2006/relationships/hyperlink" Target="https://www.topuniversities.com/universities/university-california-irvine" TargetMode="External"/><Relationship Id="rId448" Type="http://schemas.openxmlformats.org/officeDocument/2006/relationships/hyperlink" Target="https://www.topuniversities.com/universities/university-science-technology-beijing" TargetMode="External"/><Relationship Id="rId655" Type="http://schemas.openxmlformats.org/officeDocument/2006/relationships/hyperlink" Target="https://www.timeshighereducation.com/world-university-rankings/tu-dresden" TargetMode="External"/><Relationship Id="rId862" Type="http://schemas.openxmlformats.org/officeDocument/2006/relationships/hyperlink" Target="https://www.timeshighereducation.com/world-university-rankings/drexel-university" TargetMode="External"/><Relationship Id="rId1078" Type="http://schemas.openxmlformats.org/officeDocument/2006/relationships/hyperlink" Target="https://www.usnews.com/education/best-global-universities/erasmus-university-rotterdam-500349" TargetMode="External"/><Relationship Id="rId1285" Type="http://schemas.openxmlformats.org/officeDocument/2006/relationships/hyperlink" Target="https://www.usnews.com/education/best-global-universities/university-of-kiel-504681" TargetMode="External"/><Relationship Id="rId1492" Type="http://schemas.openxmlformats.org/officeDocument/2006/relationships/hyperlink" Target="https://www.usnews.com/education/best-global-universities/university-of-fribourg-528849" TargetMode="External"/><Relationship Id="rId1506" Type="http://schemas.openxmlformats.org/officeDocument/2006/relationships/hyperlink" Target="https://www.usnews.com/education/best-global-universities/university-of-science-technology-beijing-506176" TargetMode="External"/><Relationship Id="rId294" Type="http://schemas.openxmlformats.org/officeDocument/2006/relationships/hyperlink" Target="https://www.topuniversities.com/universities/university-miami" TargetMode="External"/><Relationship Id="rId308" Type="http://schemas.openxmlformats.org/officeDocument/2006/relationships/hyperlink" Target="https://www.topuniversities.com/universities/universitat-mannheim" TargetMode="External"/><Relationship Id="rId515" Type="http://schemas.openxmlformats.org/officeDocument/2006/relationships/hyperlink" Target="https://www.timeshighereducation.com/world-university-rankings/eth-zurich" TargetMode="External"/><Relationship Id="rId722" Type="http://schemas.openxmlformats.org/officeDocument/2006/relationships/hyperlink" Target="https://www.timeshighereducation.com/world-university-rankings/karlsruhe-institute-technology" TargetMode="External"/><Relationship Id="rId1145" Type="http://schemas.openxmlformats.org/officeDocument/2006/relationships/hyperlink" Target="https://www.usnews.com/education/best-global-universities/university-of-gothenburg-501869" TargetMode="External"/><Relationship Id="rId1352" Type="http://schemas.openxmlformats.org/officeDocument/2006/relationships/hyperlink" Target="https://www.usnews.com/education/best-global-universities/chalmers-university-of-technology-505279" TargetMode="External"/><Relationship Id="rId89" Type="http://schemas.openxmlformats.org/officeDocument/2006/relationships/hyperlink" Target="https://www.topuniversities.com/universities/rice-university" TargetMode="External"/><Relationship Id="rId154" Type="http://schemas.openxmlformats.org/officeDocument/2006/relationships/hyperlink" Target="https://www.topuniversities.com/universities/university-maryland-college-park" TargetMode="External"/><Relationship Id="rId361" Type="http://schemas.openxmlformats.org/officeDocument/2006/relationships/hyperlink" Target="https://www.topuniversities.com/universities/itmo-university" TargetMode="External"/><Relationship Id="rId599" Type="http://schemas.openxmlformats.org/officeDocument/2006/relationships/hyperlink" Target="https://www.timeshighereducation.com/world-university-rankings/university-california-irvine" TargetMode="External"/><Relationship Id="rId1005" Type="http://schemas.openxmlformats.org/officeDocument/2006/relationships/hyperlink" Target="https://www.timeshighereducation.com/world-university-rankings/university-west-england" TargetMode="External"/><Relationship Id="rId1212" Type="http://schemas.openxmlformats.org/officeDocument/2006/relationships/hyperlink" Target="https://www.usnews.com/education/best-global-universities/universite-libre-de-bruxelles-505303" TargetMode="External"/><Relationship Id="rId459" Type="http://schemas.openxmlformats.org/officeDocument/2006/relationships/hyperlink" Target="https://www.topuniversities.com/universities/stellenbosch-university" TargetMode="External"/><Relationship Id="rId666" Type="http://schemas.openxmlformats.org/officeDocument/2006/relationships/hyperlink" Target="https://www.timeshighereducation.com/world-university-rankings/university-vienna" TargetMode="External"/><Relationship Id="rId873" Type="http://schemas.openxmlformats.org/officeDocument/2006/relationships/hyperlink" Target="https://www.timeshighereducation.com/world-university-rankings/university-kansas" TargetMode="External"/><Relationship Id="rId1089" Type="http://schemas.openxmlformats.org/officeDocument/2006/relationships/hyperlink" Target="https://www.usnews.com/education/best-global-universities/university-of-western-australia-503979" TargetMode="External"/><Relationship Id="rId1296" Type="http://schemas.openxmlformats.org/officeDocument/2006/relationships/hyperlink" Target="https://www.usnews.com/education/best-global-universities/university-of-duisburg-essen-505327" TargetMode="External"/><Relationship Id="rId16" Type="http://schemas.openxmlformats.org/officeDocument/2006/relationships/hyperlink" Target="https://www.topuniversities.com/universities/university-pennsylvania" TargetMode="External"/><Relationship Id="rId221" Type="http://schemas.openxmlformats.org/officeDocument/2006/relationships/hyperlink" Target="https://www.topuniversities.com/universities/arizona-state-university" TargetMode="External"/><Relationship Id="rId319" Type="http://schemas.openxmlformats.org/officeDocument/2006/relationships/hyperlink" Target="https://www.topuniversities.com/universities/friedrich-alexander-universitat-erlangen-nurnberg" TargetMode="External"/><Relationship Id="rId526" Type="http://schemas.openxmlformats.org/officeDocument/2006/relationships/hyperlink" Target="https://www.timeshighereducation.com/world-university-rankings/national-university-singapore" TargetMode="External"/><Relationship Id="rId1156" Type="http://schemas.openxmlformats.org/officeDocument/2006/relationships/hyperlink" Target="https://www.usnews.com/education/best-global-universities/arizona-state-university-tempe-104151" TargetMode="External"/><Relationship Id="rId1363" Type="http://schemas.openxmlformats.org/officeDocument/2006/relationships/hyperlink" Target="https://www.usnews.com/education/best-global-universities/swedish-university-of-agricultural-sciences-503091" TargetMode="External"/><Relationship Id="rId733" Type="http://schemas.openxmlformats.org/officeDocument/2006/relationships/hyperlink" Target="https://www.timeshighereducation.com/world-university-rankings/moscow-institute-physics-and-technology-mipt" TargetMode="External"/><Relationship Id="rId940" Type="http://schemas.openxmlformats.org/officeDocument/2006/relationships/hyperlink" Target="https://www.timeshighereducation.com/world-university-rankings/hunan-university" TargetMode="External"/><Relationship Id="rId1016" Type="http://schemas.openxmlformats.org/officeDocument/2006/relationships/hyperlink" Target="https://www.usnews.com/education/best-global-universities/columbia-university-190150" TargetMode="External"/><Relationship Id="rId165" Type="http://schemas.openxmlformats.org/officeDocument/2006/relationships/hyperlink" Target="https://www.topuniversities.com/universities/al-farabi-kazakh-national-university" TargetMode="External"/><Relationship Id="rId372" Type="http://schemas.openxmlformats.org/officeDocument/2006/relationships/hyperlink" Target="https://www.topuniversities.com/universities/swinburne-university-technology" TargetMode="External"/><Relationship Id="rId677" Type="http://schemas.openxmlformats.org/officeDocument/2006/relationships/hyperlink" Target="https://www.timeshighereducation.com/world-university-rankings/northeastern-university" TargetMode="External"/><Relationship Id="rId800" Type="http://schemas.openxmlformats.org/officeDocument/2006/relationships/hyperlink" Target="https://www.timeshighereducation.com/world-university-rankings/william-mary" TargetMode="External"/><Relationship Id="rId1223" Type="http://schemas.openxmlformats.org/officeDocument/2006/relationships/hyperlink" Target="https://www.usnews.com/education/best-global-universities/university-of-illinois-chicago-145600" TargetMode="External"/><Relationship Id="rId1430" Type="http://schemas.openxmlformats.org/officeDocument/2006/relationships/hyperlink" Target="https://www.usnews.com/education/best-global-universities/florida-international-university-133951" TargetMode="External"/><Relationship Id="rId232" Type="http://schemas.openxmlformats.org/officeDocument/2006/relationships/hyperlink" Target="https://www.topuniversities.com/universities/university-colorado-boulder" TargetMode="External"/><Relationship Id="rId884" Type="http://schemas.openxmlformats.org/officeDocument/2006/relationships/hyperlink" Target="https://www.timeshighereducation.com/world-university-rankings/national-tsing-hua-university" TargetMode="External"/><Relationship Id="rId27" Type="http://schemas.openxmlformats.org/officeDocument/2006/relationships/hyperlink" Target="https://www.topuniversities.com/universities/hong-kong-university-science-technology" TargetMode="External"/><Relationship Id="rId537" Type="http://schemas.openxmlformats.org/officeDocument/2006/relationships/hyperlink" Target="https://www.timeshighereducation.com/world-university-rankings/karolinska-institute" TargetMode="External"/><Relationship Id="rId744" Type="http://schemas.openxmlformats.org/officeDocument/2006/relationships/hyperlink" Target="https://www.timeshighereducation.com/world-university-rankings/tohoku-university" TargetMode="External"/><Relationship Id="rId951" Type="http://schemas.openxmlformats.org/officeDocument/2006/relationships/hyperlink" Target="https://www.timeshighereducation.com/world-university-rankings/kyushu-university" TargetMode="External"/><Relationship Id="rId1167" Type="http://schemas.openxmlformats.org/officeDocument/2006/relationships/hyperlink" Target="https://www.usnews.com/education/best-global-universities/university-of-hamburg-501079" TargetMode="External"/><Relationship Id="rId1374" Type="http://schemas.openxmlformats.org/officeDocument/2006/relationships/hyperlink" Target="https://www.usnews.com/education/best-global-universities/university-of-colorado-denver-126562" TargetMode="External"/><Relationship Id="rId80" Type="http://schemas.openxmlformats.org/officeDocument/2006/relationships/hyperlink" Target="https://www.topuniversities.com/universities/georgia-institute-technology" TargetMode="External"/><Relationship Id="rId176" Type="http://schemas.openxmlformats.org/officeDocument/2006/relationships/hyperlink" Target="https://www.topuniversities.com/universities/albert-ludwigs-universitaet-freiburg" TargetMode="External"/><Relationship Id="rId383" Type="http://schemas.openxmlformats.org/officeDocument/2006/relationships/hyperlink" Target="https://www.topuniversities.com/universities/indian-institute-technology-roorkee-iitr" TargetMode="External"/><Relationship Id="rId590" Type="http://schemas.openxmlformats.org/officeDocument/2006/relationships/hyperlink" Target="https://www.timeshighereducation.com/world-university-rankings/sorbonne-university" TargetMode="External"/><Relationship Id="rId604" Type="http://schemas.openxmlformats.org/officeDocument/2006/relationships/hyperlink" Target="https://www.timeshighereducation.com/world-university-rankings/ghent-university" TargetMode="External"/><Relationship Id="rId811" Type="http://schemas.openxmlformats.org/officeDocument/2006/relationships/hyperlink" Target="https://www.timeshighereducation.com/world-university-rankings/university-greifswald" TargetMode="External"/><Relationship Id="rId1027" Type="http://schemas.openxmlformats.org/officeDocument/2006/relationships/hyperlink" Target="https://www.usnews.com/education/best-global-universities/university-of-michigan-ann-arbor-170976" TargetMode="External"/><Relationship Id="rId1234" Type="http://schemas.openxmlformats.org/officeDocument/2006/relationships/hyperlink" Target="https://www.usnews.com/education/best-global-universities/medical-university-of-vienna-504165" TargetMode="External"/><Relationship Id="rId1441" Type="http://schemas.openxmlformats.org/officeDocument/2006/relationships/hyperlink" Target="https://www.usnews.com/education/best-global-universities/university-of-bath-506373" TargetMode="External"/><Relationship Id="rId243" Type="http://schemas.openxmlformats.org/officeDocument/2006/relationships/hyperlink" Target="https://www.topuniversities.com/universities/sciences-po" TargetMode="External"/><Relationship Id="rId450" Type="http://schemas.openxmlformats.org/officeDocument/2006/relationships/hyperlink" Target="https://www.topuniversities.com/universities/university-california-riverside" TargetMode="External"/><Relationship Id="rId688" Type="http://schemas.openxmlformats.org/officeDocument/2006/relationships/hyperlink" Target="https://www.timeshighereducation.com/world-university-rankings/eindhoven-university-technology" TargetMode="External"/><Relationship Id="rId895" Type="http://schemas.openxmlformats.org/officeDocument/2006/relationships/hyperlink" Target="https://www.timeshighereducation.com/world-university-rankings/university-turku" TargetMode="External"/><Relationship Id="rId909" Type="http://schemas.openxmlformats.org/officeDocument/2006/relationships/hyperlink" Target="https://www.timeshighereducation.com/world-university-rankings/bauman-moscow-state-technical-university" TargetMode="External"/><Relationship Id="rId1080" Type="http://schemas.openxmlformats.org/officeDocument/2006/relationships/hyperlink" Target="https://www.usnews.com/education/best-global-universities/university-of-southern-california-123961" TargetMode="External"/><Relationship Id="rId1301" Type="http://schemas.openxmlformats.org/officeDocument/2006/relationships/hyperlink" Target="https://www.usnews.com/education/best-global-universities/south-china-university-of-technology-505115" TargetMode="External"/><Relationship Id="rId38" Type="http://schemas.openxmlformats.org/officeDocument/2006/relationships/hyperlink" Target="https://www.topuniversities.com/universities/kyoto-university" TargetMode="External"/><Relationship Id="rId103" Type="http://schemas.openxmlformats.org/officeDocument/2006/relationships/hyperlink" Target="https://www.topuniversities.com/universities/technical-university-denmark" TargetMode="External"/><Relationship Id="rId310" Type="http://schemas.openxmlformats.org/officeDocument/2006/relationships/hyperlink" Target="https://www.topuniversities.com/universities/royal-holloway-university-london" TargetMode="External"/><Relationship Id="rId548" Type="http://schemas.openxmlformats.org/officeDocument/2006/relationships/hyperlink" Target="https://www.timeshighereducation.com/world-university-rankings/nanyang-technological-university-singapore" TargetMode="External"/><Relationship Id="rId755" Type="http://schemas.openxmlformats.org/officeDocument/2006/relationships/hyperlink" Target="https://www.timeshighereducation.com/world-university-rankings/brighton-and-sussex-medical-school" TargetMode="External"/><Relationship Id="rId962" Type="http://schemas.openxmlformats.org/officeDocument/2006/relationships/hyperlink" Target="https://www.timeshighereducation.com/world-university-rankings/university-naples-federico-ii" TargetMode="External"/><Relationship Id="rId1178" Type="http://schemas.openxmlformats.org/officeDocument/2006/relationships/hyperlink" Target="https://www.usnews.com/education/best-global-universities/cardiff-university-500071" TargetMode="External"/><Relationship Id="rId1385" Type="http://schemas.openxmlformats.org/officeDocument/2006/relationships/hyperlink" Target="https://www.usnews.com/education/best-global-universities/medical-university-of-innsbruck-505463" TargetMode="External"/><Relationship Id="rId91" Type="http://schemas.openxmlformats.org/officeDocument/2006/relationships/hyperlink" Target="https://www.topuniversities.com/universities/university-leeds" TargetMode="External"/><Relationship Id="rId187" Type="http://schemas.openxmlformats.org/officeDocument/2006/relationships/hyperlink" Target="https://www.topuniversities.com/universities/universiti-teknologi-malaysia" TargetMode="External"/><Relationship Id="rId394" Type="http://schemas.openxmlformats.org/officeDocument/2006/relationships/hyperlink" Target="https://www.topuniversities.com/universities/university-naples-federico-ii" TargetMode="External"/><Relationship Id="rId408" Type="http://schemas.openxmlformats.org/officeDocument/2006/relationships/hyperlink" Target="https://www.topuniversities.com/universities/university-oulu" TargetMode="External"/><Relationship Id="rId615" Type="http://schemas.openxmlformats.org/officeDocument/2006/relationships/hyperlink" Target="https://www.timeshighereducation.com/world-university-rankings/university-bonn" TargetMode="External"/><Relationship Id="rId822" Type="http://schemas.openxmlformats.org/officeDocument/2006/relationships/hyperlink" Target="https://www.timeshighereducation.com/world-university-rankings/montpellier-university" TargetMode="External"/><Relationship Id="rId1038" Type="http://schemas.openxmlformats.org/officeDocument/2006/relationships/hyperlink" Target="https://www.usnews.com/education/best-global-universities/tsinghua-university-503146" TargetMode="External"/><Relationship Id="rId1245" Type="http://schemas.openxmlformats.org/officeDocument/2006/relationships/hyperlink" Target="https://www.usnews.com/education/best-global-universities/university-of-florence-501033" TargetMode="External"/><Relationship Id="rId1452" Type="http://schemas.openxmlformats.org/officeDocument/2006/relationships/hyperlink" Target="https://www.usnews.com/education/best-global-universities/tulane-university-160755" TargetMode="External"/><Relationship Id="rId254" Type="http://schemas.openxmlformats.org/officeDocument/2006/relationships/hyperlink" Target="https://www.topuniversities.com/universities/gadjah-mada-university" TargetMode="External"/><Relationship Id="rId699" Type="http://schemas.openxmlformats.org/officeDocument/2006/relationships/hyperlink" Target="https://www.timeshighereducation.com/world-university-rankings/university-barcelona" TargetMode="External"/><Relationship Id="rId1091" Type="http://schemas.openxmlformats.org/officeDocument/2006/relationships/hyperlink" Target="https://www.usnews.com/education/best-global-universities/university-of-california-santa-cruz-110714" TargetMode="External"/><Relationship Id="rId1105" Type="http://schemas.openxmlformats.org/officeDocument/2006/relationships/hyperlink" Target="https://www.usnews.com/education/best-global-universities/chinese-university-hong-kong-502973" TargetMode="External"/><Relationship Id="rId1312" Type="http://schemas.openxmlformats.org/officeDocument/2006/relationships/hyperlink" Target="https://www.usnews.com/education/best-global-universities/university-of-southern-denmark-500382" TargetMode="External"/><Relationship Id="rId49" Type="http://schemas.openxmlformats.org/officeDocument/2006/relationships/hyperlink" Target="https://www.topuniversities.com/universities/london-school-economics-political-science-lse" TargetMode="External"/><Relationship Id="rId114" Type="http://schemas.openxmlformats.org/officeDocument/2006/relationships/hyperlink" Target="https://www.topuniversities.com/universities/queen-mary-university-london" TargetMode="External"/><Relationship Id="rId461" Type="http://schemas.openxmlformats.org/officeDocument/2006/relationships/hyperlink" Target="https://www.topuniversities.com/universities/university-canberra" TargetMode="External"/><Relationship Id="rId559" Type="http://schemas.openxmlformats.org/officeDocument/2006/relationships/hyperlink" Target="https://www.timeshighereducation.com/world-university-rankings/university-north-carolina-chapel-hill" TargetMode="External"/><Relationship Id="rId766" Type="http://schemas.openxmlformats.org/officeDocument/2006/relationships/hyperlink" Target="https://www.timeshighereducation.com/world-university-rankings/george-mason-university" TargetMode="External"/><Relationship Id="rId1189" Type="http://schemas.openxmlformats.org/officeDocument/2006/relationships/hyperlink" Target="https://www.usnews.com/education/best-global-universities/sun-yat-sen-university-506062" TargetMode="External"/><Relationship Id="rId1396" Type="http://schemas.openxmlformats.org/officeDocument/2006/relationships/hyperlink" Target="https://www.usnews.com/education/best-global-universities/national-technical-university-of-athens-505449" TargetMode="External"/><Relationship Id="rId198" Type="http://schemas.openxmlformats.org/officeDocument/2006/relationships/hyperlink" Target="https://www.topuniversities.com/universities/university-newcastle-australia-uon" TargetMode="External"/><Relationship Id="rId321" Type="http://schemas.openxmlformats.org/officeDocument/2006/relationships/hyperlink" Target="https://www.topuniversities.com/universities/indiana-university-bloomington" TargetMode="External"/><Relationship Id="rId419" Type="http://schemas.openxmlformats.org/officeDocument/2006/relationships/hyperlink" Target="https://www.topuniversities.com/universities/university-tromso-arctic-university-norway" TargetMode="External"/><Relationship Id="rId626" Type="http://schemas.openxmlformats.org/officeDocument/2006/relationships/hyperlink" Target="https://www.timeshighereducation.com/world-university-rankings/rice-university" TargetMode="External"/><Relationship Id="rId973" Type="http://schemas.openxmlformats.org/officeDocument/2006/relationships/hyperlink" Target="https://www.timeshighereducation.com/world-university-rankings/university-philippines" TargetMode="External"/><Relationship Id="rId1049" Type="http://schemas.openxmlformats.org/officeDocument/2006/relationships/hyperlink" Target="https://www.usnews.com/education/best-global-universities/university-of-texas-austin-228778" TargetMode="External"/><Relationship Id="rId1256" Type="http://schemas.openxmlformats.org/officeDocument/2006/relationships/hyperlink" Target="https://www.usnews.com/education/best-global-universities/trinity-college-dublin-501570" TargetMode="External"/><Relationship Id="rId833" Type="http://schemas.openxmlformats.org/officeDocument/2006/relationships/hyperlink" Target="https://www.timeshighereducation.com/world-university-rankings/rush-university" TargetMode="External"/><Relationship Id="rId1116" Type="http://schemas.openxmlformats.org/officeDocument/2006/relationships/hyperlink" Target="https://www.usnews.com/education/best-global-universities/weizmann-institute-of-science-506795" TargetMode="External"/><Relationship Id="rId1463" Type="http://schemas.openxmlformats.org/officeDocument/2006/relationships/hyperlink" Target="https://www.usnews.com/education/best-global-universities/brunel-university-502232" TargetMode="External"/><Relationship Id="rId265" Type="http://schemas.openxmlformats.org/officeDocument/2006/relationships/hyperlink" Target="https://www.topuniversities.com/universities/universitat-innsbruck" TargetMode="External"/><Relationship Id="rId472" Type="http://schemas.openxmlformats.org/officeDocument/2006/relationships/hyperlink" Target="https://www.topuniversities.com/universities/martin-luther-universitat-halle-wittenberg" TargetMode="External"/><Relationship Id="rId900" Type="http://schemas.openxmlformats.org/officeDocument/2006/relationships/hyperlink" Target="https://www.timeshighereducation.com/world-university-rankings/university-victoria" TargetMode="External"/><Relationship Id="rId1323" Type="http://schemas.openxmlformats.org/officeDocument/2006/relationships/hyperlink" Target="https://www.usnews.com/education/best-global-universities/temple-university-216339" TargetMode="External"/><Relationship Id="rId125" Type="http://schemas.openxmlformats.org/officeDocument/2006/relationships/hyperlink" Target="https://www.topuniversities.com/universities/kyushu-university" TargetMode="External"/><Relationship Id="rId332" Type="http://schemas.openxmlformats.org/officeDocument/2006/relationships/hyperlink" Target="https://www.topuniversities.com/universities/virginia-polytechnic-institute-state-university" TargetMode="External"/><Relationship Id="rId777" Type="http://schemas.openxmlformats.org/officeDocument/2006/relationships/hyperlink" Target="https://www.timeshighereducation.com/world-university-rankings/university-newcastle" TargetMode="External"/><Relationship Id="rId984" Type="http://schemas.openxmlformats.org/officeDocument/2006/relationships/hyperlink" Target="https://www.timeshighereducation.com/world-university-rankings/university-sannio" TargetMode="External"/><Relationship Id="rId637" Type="http://schemas.openxmlformats.org/officeDocument/2006/relationships/hyperlink" Target="https://www.timeshighereducation.com/world-university-rankings/lancaster-university" TargetMode="External"/><Relationship Id="rId844" Type="http://schemas.openxmlformats.org/officeDocument/2006/relationships/hyperlink" Target="https://www.timeshighereducation.com/world-university-rankings/university-texas-dallas" TargetMode="External"/><Relationship Id="rId1267" Type="http://schemas.openxmlformats.org/officeDocument/2006/relationships/hyperlink" Target="https://www.usnews.com/education/best-global-universities/national-and-kapodistrian-university-of-athens-504988" TargetMode="External"/><Relationship Id="rId1474" Type="http://schemas.openxmlformats.org/officeDocument/2006/relationships/hyperlink" Target="https://www.usnews.com/education/best-global-universities/yerevan-physics-institute-529063" TargetMode="External"/><Relationship Id="rId276" Type="http://schemas.openxmlformats.org/officeDocument/2006/relationships/hyperlink" Target="https://www.topuniversities.com/universities/indian-institute-technology-madras-iitm" TargetMode="External"/><Relationship Id="rId483" Type="http://schemas.openxmlformats.org/officeDocument/2006/relationships/hyperlink" Target="https://www.topuniversities.com/universities/universitat-leipzig" TargetMode="External"/><Relationship Id="rId690" Type="http://schemas.openxmlformats.org/officeDocument/2006/relationships/hyperlink" Target="https://www.timeshighereducation.com/world-university-rankings/technical-university-denmark" TargetMode="External"/><Relationship Id="rId704" Type="http://schemas.openxmlformats.org/officeDocument/2006/relationships/hyperlink" Target="https://www.timeshighereducation.com/world-university-rankings/aalborg-university" TargetMode="External"/><Relationship Id="rId911" Type="http://schemas.openxmlformats.org/officeDocument/2006/relationships/hyperlink" Target="https://www.timeshighereducation.com/world-university-rankings/bournemouth-university" TargetMode="External"/><Relationship Id="rId1127" Type="http://schemas.openxmlformats.org/officeDocument/2006/relationships/hyperlink" Target="https://www.usnews.com/education/best-global-universities/sapienza-university-of-rome-506550" TargetMode="External"/><Relationship Id="rId1334" Type="http://schemas.openxmlformats.org/officeDocument/2006/relationships/hyperlink" Target="https://www.usnews.com/education/best-global-universities/university-of-turku-504089" TargetMode="External"/><Relationship Id="rId40" Type="http://schemas.openxmlformats.org/officeDocument/2006/relationships/hyperlink" Target="https://www.topuniversities.com/universities/university-sydney" TargetMode="External"/><Relationship Id="rId136" Type="http://schemas.openxmlformats.org/officeDocument/2006/relationships/hyperlink" Target="https://www.topuniversities.com/universities/ghent-university" TargetMode="External"/><Relationship Id="rId343" Type="http://schemas.openxmlformats.org/officeDocument/2006/relationships/hyperlink" Target="https://www.topuniversities.com/universities/universite-grenoble-alpes" TargetMode="External"/><Relationship Id="rId550" Type="http://schemas.openxmlformats.org/officeDocument/2006/relationships/hyperlink" Target="https://www.timeshighereducation.com/world-university-rankings/university-wisconsin-madison" TargetMode="External"/><Relationship Id="rId788" Type="http://schemas.openxmlformats.org/officeDocument/2006/relationships/hyperlink" Target="https://www.timeshighereducation.com/world-university-rankings/state-university-new-york-albany" TargetMode="External"/><Relationship Id="rId995" Type="http://schemas.openxmlformats.org/officeDocument/2006/relationships/hyperlink" Target="https://www.timeshighereducation.com/world-university-rankings/tianjin-university" TargetMode="External"/><Relationship Id="rId1180" Type="http://schemas.openxmlformats.org/officeDocument/2006/relationships/hyperlink" Target="https://www.usnews.com/education/best-global-universities/hong-kong-polytechnic-university-500421" TargetMode="External"/><Relationship Id="rId1401" Type="http://schemas.openxmlformats.org/officeDocument/2006/relationships/hyperlink" Target="https://www.usnews.com/education/best-global-universities/universite-de-lille-529680" TargetMode="External"/><Relationship Id="rId203" Type="http://schemas.openxmlformats.org/officeDocument/2006/relationships/hyperlink" Target="https://www.topuniversities.com/universities/dartmouth-college" TargetMode="External"/><Relationship Id="rId648" Type="http://schemas.openxmlformats.org/officeDocument/2006/relationships/hyperlink" Target="https://www.timeshighereducation.com/world-university-rankings/university-auckland" TargetMode="External"/><Relationship Id="rId855" Type="http://schemas.openxmlformats.org/officeDocument/2006/relationships/hyperlink" Target="https://www.timeshighereducation.com/world-university-rankings/birkbeck-university-london" TargetMode="External"/><Relationship Id="rId1040" Type="http://schemas.openxmlformats.org/officeDocument/2006/relationships/hyperlink" Target="https://www.usnews.com/education/best-global-universities/university-of-edinburgh-505832" TargetMode="External"/><Relationship Id="rId1278" Type="http://schemas.openxmlformats.org/officeDocument/2006/relationships/hyperlink" Target="https://www.usnews.com/education/best-global-universities/university-of-york-505776" TargetMode="External"/><Relationship Id="rId1485" Type="http://schemas.openxmlformats.org/officeDocument/2006/relationships/hyperlink" Target="https://www.usnews.com/education/best-global-universities/aga-khan-university-528969" TargetMode="External"/><Relationship Id="rId287" Type="http://schemas.openxmlformats.org/officeDocument/2006/relationships/hyperlink" Target="https://www.topuniversities.com/universities/king-saud-university" TargetMode="External"/><Relationship Id="rId410" Type="http://schemas.openxmlformats.org/officeDocument/2006/relationships/hyperlink" Target="https://www.topuniversities.com/universities/tampere-university" TargetMode="External"/><Relationship Id="rId494" Type="http://schemas.openxmlformats.org/officeDocument/2006/relationships/hyperlink" Target="https://www.topuniversities.com/universities/far-eastern-federal-university" TargetMode="External"/><Relationship Id="rId508" Type="http://schemas.openxmlformats.org/officeDocument/2006/relationships/hyperlink" Target="https://www.timeshighereducation.com/world-university-rankings/university-california-berkeley" TargetMode="External"/><Relationship Id="rId715" Type="http://schemas.openxmlformats.org/officeDocument/2006/relationships/hyperlink" Target="https://www.timeshighereducation.com/world-university-rankings/griffith-university" TargetMode="External"/><Relationship Id="rId922" Type="http://schemas.openxmlformats.org/officeDocument/2006/relationships/hyperlink" Target="https://www.timeshighereducation.com/world-university-rankings/colorado-school-mines" TargetMode="External"/><Relationship Id="rId1138" Type="http://schemas.openxmlformats.org/officeDocument/2006/relationships/hyperlink" Target="https://www.usnews.com/education/best-global-universities/rice-university-227757" TargetMode="External"/><Relationship Id="rId1345" Type="http://schemas.openxmlformats.org/officeDocument/2006/relationships/hyperlink" Target="https://www.usnews.com/education/best-global-universities/aristotle-university-of-thessaloniki-506056" TargetMode="External"/><Relationship Id="rId147" Type="http://schemas.openxmlformats.org/officeDocument/2006/relationships/hyperlink" Target="https://www.topuniversities.com/universities/aarhus-university" TargetMode="External"/><Relationship Id="rId354" Type="http://schemas.openxmlformats.org/officeDocument/2006/relationships/hyperlink" Target="https://www.topuniversities.com/universities/george-washington-university" TargetMode="External"/><Relationship Id="rId799" Type="http://schemas.openxmlformats.org/officeDocument/2006/relationships/hyperlink" Target="https://www.timeshighereducation.com/world-university-rankings/western-sydney-university" TargetMode="External"/><Relationship Id="rId1191" Type="http://schemas.openxmlformats.org/officeDocument/2006/relationships/hyperlink" Target="https://www.usnews.com/education/best-global-universities/pompeu-fabra-university-504748" TargetMode="External"/><Relationship Id="rId1205" Type="http://schemas.openxmlformats.org/officeDocument/2006/relationships/hyperlink" Target="https://www.usnews.com/education/best-global-universities/florida-state-university-134097" TargetMode="External"/><Relationship Id="rId51" Type="http://schemas.openxmlformats.org/officeDocument/2006/relationships/hyperlink" Target="https://www.topuniversities.com/universities/carnegie-mellon-university" TargetMode="External"/><Relationship Id="rId561" Type="http://schemas.openxmlformats.org/officeDocument/2006/relationships/hyperlink" Target="https://www.timeshighereducation.com/world-university-rankings/seoul-national-university" TargetMode="External"/><Relationship Id="rId659" Type="http://schemas.openxmlformats.org/officeDocument/2006/relationships/hyperlink" Target="https://www.timeshighereducation.com/world-university-rankings/bielefeld-university" TargetMode="External"/><Relationship Id="rId866" Type="http://schemas.openxmlformats.org/officeDocument/2006/relationships/hyperlink" Target="https://www.timeshighereducation.com/world-university-rankings/hanyang-university" TargetMode="External"/><Relationship Id="rId1289" Type="http://schemas.openxmlformats.org/officeDocument/2006/relationships/hyperlink" Target="https://www.usnews.com/education/best-global-universities/university-at-buffalo-suny-196088" TargetMode="External"/><Relationship Id="rId1412" Type="http://schemas.openxmlformats.org/officeDocument/2006/relationships/hyperlink" Target="https://www.usnews.com/education/best-global-universities/college-de-france-502833" TargetMode="External"/><Relationship Id="rId1496" Type="http://schemas.openxmlformats.org/officeDocument/2006/relationships/hyperlink" Target="https://www.usnews.com/education/best-global-universities/ens-de-lyon-503874" TargetMode="External"/><Relationship Id="rId214" Type="http://schemas.openxmlformats.org/officeDocument/2006/relationships/hyperlink" Target="https://www.topuniversities.com/universities/macquarie-university" TargetMode="External"/><Relationship Id="rId298" Type="http://schemas.openxmlformats.org/officeDocument/2006/relationships/hyperlink" Target="https://www.topuniversities.com/universities/hse-university-national-research-university-higher-school-economics" TargetMode="External"/><Relationship Id="rId421" Type="http://schemas.openxmlformats.org/officeDocument/2006/relationships/hyperlink" Target="https://www.topuniversities.com/universities/universidade-federal-de-sao-paulo" TargetMode="External"/><Relationship Id="rId519" Type="http://schemas.openxmlformats.org/officeDocument/2006/relationships/hyperlink" Target="https://www.timeshighereducation.com/world-university-rankings/university-toronto" TargetMode="External"/><Relationship Id="rId1051" Type="http://schemas.openxmlformats.org/officeDocument/2006/relationships/hyperlink" Target="https://www.usnews.com/education/best-global-universities/university-of-wisconsin-madison-240444" TargetMode="External"/><Relationship Id="rId1149" Type="http://schemas.openxmlformats.org/officeDocument/2006/relationships/hyperlink" Target="https://www.usnews.com/education/best-global-universities/university-of-texas-southwestern-medical-center-dallas-228635" TargetMode="External"/><Relationship Id="rId1356" Type="http://schemas.openxmlformats.org/officeDocument/2006/relationships/hyperlink" Target="https://www.usnews.com/education/best-global-universities/politecnico-di-bari-528918" TargetMode="External"/><Relationship Id="rId158" Type="http://schemas.openxmlformats.org/officeDocument/2006/relationships/hyperlink" Target="https://www.topuniversities.com/universities/emory-university" TargetMode="External"/><Relationship Id="rId726" Type="http://schemas.openxmlformats.org/officeDocument/2006/relationships/hyperlink" Target="https://www.timeshighereducation.com/world-university-rankings/universite-libre-de-bruxelles" TargetMode="External"/><Relationship Id="rId933" Type="http://schemas.openxmlformats.org/officeDocument/2006/relationships/hyperlink" Target="https://www.timeshighereducation.com/world-university-rankings/florida-international-university" TargetMode="External"/><Relationship Id="rId1009" Type="http://schemas.openxmlformats.org/officeDocument/2006/relationships/hyperlink" Target="https://www.timeshighereducation.com/world-university-rankings/2021/world-ranking" TargetMode="External"/><Relationship Id="rId62" Type="http://schemas.openxmlformats.org/officeDocument/2006/relationships/hyperlink" Target="https://www.topuniversities.com/universities/ecole-polytechnique" TargetMode="External"/><Relationship Id="rId365" Type="http://schemas.openxmlformats.org/officeDocument/2006/relationships/hyperlink" Target="https://www.topuniversities.com/universities/northeastern-university" TargetMode="External"/><Relationship Id="rId572" Type="http://schemas.openxmlformats.org/officeDocument/2006/relationships/hyperlink" Target="https://www.timeshighereducation.com/world-university-rankings/leiden-university" TargetMode="External"/><Relationship Id="rId1216" Type="http://schemas.openxmlformats.org/officeDocument/2006/relationships/hyperlink" Target="https://www.usnews.com/education/best-global-universities/sungkyunkwan-university-500193" TargetMode="External"/><Relationship Id="rId1423" Type="http://schemas.openxmlformats.org/officeDocument/2006/relationships/hyperlink" Target="https://www.usnews.com/education/best-global-universities/university-of-eastern-finland-504471" TargetMode="External"/><Relationship Id="rId225" Type="http://schemas.openxmlformats.org/officeDocument/2006/relationships/hyperlink" Target="https://www.topuniversities.com/universities/saint-petersburg-state-university" TargetMode="External"/><Relationship Id="rId432" Type="http://schemas.openxmlformats.org/officeDocument/2006/relationships/hyperlink" Target="https://www.topuniversities.com/universities/czech-technical-university-prague" TargetMode="External"/><Relationship Id="rId877" Type="http://schemas.openxmlformats.org/officeDocument/2006/relationships/hyperlink" Target="https://www.timeshighereducation.com/world-university-rankings/university-liege" TargetMode="External"/><Relationship Id="rId1062" Type="http://schemas.openxmlformats.org/officeDocument/2006/relationships/hyperlink" Target="https://www.usnews.com/education/best-global-universities/peking-university-501148" TargetMode="External"/><Relationship Id="rId737" Type="http://schemas.openxmlformats.org/officeDocument/2006/relationships/hyperlink" Target="https://www.timeshighereducation.com/world-university-rankings/st-georges-university-london" TargetMode="External"/><Relationship Id="rId944" Type="http://schemas.openxmlformats.org/officeDocument/2006/relationships/hyperlink" Target="https://www.timeshighereducation.com/world-university-rankings/iowa-state-university" TargetMode="External"/><Relationship Id="rId1367" Type="http://schemas.openxmlformats.org/officeDocument/2006/relationships/hyperlink" Target="https://www.usnews.com/education/best-global-universities/university-of-mississippi-176017" TargetMode="External"/><Relationship Id="rId73" Type="http://schemas.openxmlformats.org/officeDocument/2006/relationships/hyperlink" Target="https://www.topuniversities.com/universities/university-washington" TargetMode="External"/><Relationship Id="rId169" Type="http://schemas.openxmlformats.org/officeDocument/2006/relationships/hyperlink" Target="https://www.topuniversities.com/universities/texas-am-university" TargetMode="External"/><Relationship Id="rId376" Type="http://schemas.openxmlformats.org/officeDocument/2006/relationships/hyperlink" Target="https://www.topuniversities.com/universities/university-waikato" TargetMode="External"/><Relationship Id="rId583" Type="http://schemas.openxmlformats.org/officeDocument/2006/relationships/hyperlink" Target="https://www.timeshighereducation.com/world-university-rankings/ohio-state-university-main-campus" TargetMode="External"/><Relationship Id="rId790" Type="http://schemas.openxmlformats.org/officeDocument/2006/relationships/hyperlink" Target="https://www.timeshighereducation.com/world-university-rankings/sun-yat-sen-university" TargetMode="External"/><Relationship Id="rId804" Type="http://schemas.openxmlformats.org/officeDocument/2006/relationships/hyperlink" Target="https://www.timeshighereducation.com/world-university-rankings/beijing-normal-university" TargetMode="External"/><Relationship Id="rId1227" Type="http://schemas.openxmlformats.org/officeDocument/2006/relationships/hyperlink" Target="https://www.usnews.com/education/best-global-universities/griffith-university-501686" TargetMode="External"/><Relationship Id="rId1434" Type="http://schemas.openxmlformats.org/officeDocument/2006/relationships/hyperlink" Target="https://www.usnews.com/education/best-global-universities/wake-forest-university-199847" TargetMode="External"/><Relationship Id="rId4" Type="http://schemas.openxmlformats.org/officeDocument/2006/relationships/hyperlink" Target="https://www.topuniversities.com/universities/california-institute-technology-caltech" TargetMode="External"/><Relationship Id="rId236" Type="http://schemas.openxmlformats.org/officeDocument/2006/relationships/hyperlink" Target="https://www.topuniversities.com/universities/kyung-hee-university" TargetMode="External"/><Relationship Id="rId443" Type="http://schemas.openxmlformats.org/officeDocument/2006/relationships/hyperlink" Target="https://www.topuniversities.com/universities/colorado-state-university" TargetMode="External"/><Relationship Id="rId650" Type="http://schemas.openxmlformats.org/officeDocument/2006/relationships/hyperlink" Target="https://www.timeshighereducation.com/world-university-rankings/durham-university" TargetMode="External"/><Relationship Id="rId888" Type="http://schemas.openxmlformats.org/officeDocument/2006/relationships/hyperlink" Target="https://www.timeshighereducation.com/world-university-rankings/orebro-university" TargetMode="External"/><Relationship Id="rId1073" Type="http://schemas.openxmlformats.org/officeDocument/2006/relationships/hyperlink" Target="https://www.usnews.com/education/best-global-universities/university-of-zurich-505287" TargetMode="External"/><Relationship Id="rId1280" Type="http://schemas.openxmlformats.org/officeDocument/2006/relationships/hyperlink" Target="https://www.usnews.com/education/best-global-universities/university-of-texas-dallas-228787" TargetMode="External"/><Relationship Id="rId1501" Type="http://schemas.openxmlformats.org/officeDocument/2006/relationships/hyperlink" Target="https://www.usnews.com/education/best-global-universities/tilburg-university-499980" TargetMode="External"/><Relationship Id="rId303" Type="http://schemas.openxmlformats.org/officeDocument/2006/relationships/hyperlink" Target="https://www.topuniversities.com/universities/griffith-university" TargetMode="External"/><Relationship Id="rId748" Type="http://schemas.openxmlformats.org/officeDocument/2006/relationships/hyperlink" Target="https://www.timeshighereducation.com/world-university-rankings/university-waterloo" TargetMode="External"/><Relationship Id="rId955" Type="http://schemas.openxmlformats.org/officeDocument/2006/relationships/hyperlink" Target="https://www.timeshighereducation.com/world-university-rankings/makerere-university" TargetMode="External"/><Relationship Id="rId1140" Type="http://schemas.openxmlformats.org/officeDocument/2006/relationships/hyperlink" Target="https://www.usnews.com/education/best-global-universities/texas-am-university-college-station-228723" TargetMode="External"/><Relationship Id="rId1378" Type="http://schemas.openxmlformats.org/officeDocument/2006/relationships/hyperlink" Target="https://www.usnews.com/education/best-global-universities/pohang-university-of-science-and-technology-503003" TargetMode="External"/><Relationship Id="rId84" Type="http://schemas.openxmlformats.org/officeDocument/2006/relationships/hyperlink" Target="https://www.topuniversities.com/universities/ku-leuven" TargetMode="External"/><Relationship Id="rId387" Type="http://schemas.openxmlformats.org/officeDocument/2006/relationships/hyperlink" Target="https://www.topuniversities.com/universities/lincoln-university" TargetMode="External"/><Relationship Id="rId510" Type="http://schemas.openxmlformats.org/officeDocument/2006/relationships/hyperlink" Target="https://www.timeshighereducation.com/world-university-rankings/princeton-university" TargetMode="External"/><Relationship Id="rId594" Type="http://schemas.openxmlformats.org/officeDocument/2006/relationships/hyperlink" Target="https://www.timeshighereducation.com/world-university-rankings/university-glasgow" TargetMode="External"/><Relationship Id="rId608" Type="http://schemas.openxmlformats.org/officeDocument/2006/relationships/hyperlink" Target="https://www.timeshighereducation.com/world-university-rankings/university-birmingham" TargetMode="External"/><Relationship Id="rId815" Type="http://schemas.openxmlformats.org/officeDocument/2006/relationships/hyperlink" Target="https://www.timeshighereducation.com/world-university-rankings/johannes-gutenberg-university-mainz" TargetMode="External"/><Relationship Id="rId1238" Type="http://schemas.openxmlformats.org/officeDocument/2006/relationships/hyperlink" Target="https://www.usnews.com/education/best-global-universities/university-college-dublin-504418" TargetMode="External"/><Relationship Id="rId1445" Type="http://schemas.openxmlformats.org/officeDocument/2006/relationships/hyperlink" Target="https://www.usnews.com/education/best-global-universities/flinders-university-504837" TargetMode="External"/><Relationship Id="rId247" Type="http://schemas.openxmlformats.org/officeDocument/2006/relationships/hyperlink" Target="https://www.topuniversities.com/universities/university-calgary" TargetMode="External"/><Relationship Id="rId899" Type="http://schemas.openxmlformats.org/officeDocument/2006/relationships/hyperlink" Target="https://www.timeshighereducation.com/world-university-rankings/victoria-university" TargetMode="External"/><Relationship Id="rId1000" Type="http://schemas.openxmlformats.org/officeDocument/2006/relationships/hyperlink" Target="https://www.timeshighereducation.com/world-university-rankings/university-tulsa" TargetMode="External"/><Relationship Id="rId1084" Type="http://schemas.openxmlformats.org/officeDocument/2006/relationships/hyperlink" Target="https://www.usnews.com/education/best-global-universities/university-of-tokyo-500248" TargetMode="External"/><Relationship Id="rId1305" Type="http://schemas.openxmlformats.org/officeDocument/2006/relationships/hyperlink" Target="https://www.usnews.com/education/best-global-universities/central-south-university-501467" TargetMode="External"/><Relationship Id="rId107" Type="http://schemas.openxmlformats.org/officeDocument/2006/relationships/hyperlink" Target="https://www.topuniversities.com/universities/university-geneva" TargetMode="External"/><Relationship Id="rId454" Type="http://schemas.openxmlformats.org/officeDocument/2006/relationships/hyperlink" Target="https://www.topuniversities.com/universities/boston-college" TargetMode="External"/><Relationship Id="rId661" Type="http://schemas.openxmlformats.org/officeDocument/2006/relationships/hyperlink" Target="https://www.timeshighereducation.com/world-university-rankings/university-leeds" TargetMode="External"/><Relationship Id="rId759" Type="http://schemas.openxmlformats.org/officeDocument/2006/relationships/hyperlink" Target="https://www.timeshighereducation.com/world-university-rankings/dalhousie-university" TargetMode="External"/><Relationship Id="rId966" Type="http://schemas.openxmlformats.org/officeDocument/2006/relationships/hyperlink" Target="https://www.timeshighereducation.com/world-university-rankings/university-nebraska-lincoln" TargetMode="External"/><Relationship Id="rId1291" Type="http://schemas.openxmlformats.org/officeDocument/2006/relationships/hyperlink" Target="https://www.usnews.com/education/best-global-universities/norwegian-university-of-science-and-technology-503599" TargetMode="External"/><Relationship Id="rId1389" Type="http://schemas.openxmlformats.org/officeDocument/2006/relationships/hyperlink" Target="https://www.usnews.com/education/best-global-universities/university-of-bari-505560" TargetMode="External"/><Relationship Id="rId1512" Type="http://schemas.openxmlformats.org/officeDocument/2006/relationships/hyperlink" Target="https://www.usnews.com/education/best-global-universities/university-of-louisville-157289" TargetMode="External"/><Relationship Id="rId11" Type="http://schemas.openxmlformats.org/officeDocument/2006/relationships/hyperlink" Target="https://www.topuniversities.com/universities/national-university-singapore-nus" TargetMode="External"/><Relationship Id="rId314" Type="http://schemas.openxmlformats.org/officeDocument/2006/relationships/hyperlink" Target="https://www.topuniversities.com/universities/bandung-institute-technology-itb" TargetMode="External"/><Relationship Id="rId398" Type="http://schemas.openxmlformats.org/officeDocument/2006/relationships/hyperlink" Target="https://www.topuniversities.com/universities/la-trobe-university" TargetMode="External"/><Relationship Id="rId521" Type="http://schemas.openxmlformats.org/officeDocument/2006/relationships/hyperlink" Target="https://www.timeshighereducation.com/world-university-rankings/duke-university" TargetMode="External"/><Relationship Id="rId619" Type="http://schemas.openxmlformats.org/officeDocument/2006/relationships/hyperlink" Target="https://www.timeshighereducation.com/world-university-rankings/university-adelaide" TargetMode="External"/><Relationship Id="rId1151" Type="http://schemas.openxmlformats.org/officeDocument/2006/relationships/hyperlink" Target="https://www.usnews.com/education/best-global-universities/university-of-rochester-195030" TargetMode="External"/><Relationship Id="rId1249" Type="http://schemas.openxmlformats.org/officeDocument/2006/relationships/hyperlink" Target="https://www.usnews.com/education/best-global-universities/durham-university-501717" TargetMode="External"/><Relationship Id="rId95" Type="http://schemas.openxmlformats.org/officeDocument/2006/relationships/hyperlink" Target="https://www.topuniversities.com/universities/university-north-carolina-chapel-hill" TargetMode="External"/><Relationship Id="rId160" Type="http://schemas.openxmlformats.org/officeDocument/2006/relationships/hyperlink" Target="https://www.topuniversities.com/universities/alma-mater-studiorum-university-bologna" TargetMode="External"/><Relationship Id="rId826" Type="http://schemas.openxmlformats.org/officeDocument/2006/relationships/hyperlink" Target="https://www.timeshighereducation.com/world-university-rankings/university-oulu" TargetMode="External"/><Relationship Id="rId1011" Type="http://schemas.openxmlformats.org/officeDocument/2006/relationships/hyperlink" Target="https://www.usnews.com/education/best-global-universities/harvard-university-166027" TargetMode="External"/><Relationship Id="rId1109" Type="http://schemas.openxmlformats.org/officeDocument/2006/relationships/hyperlink" Target="https://www.usnews.com/education/best-global-universities/lund-university-500083" TargetMode="External"/><Relationship Id="rId1456" Type="http://schemas.openxmlformats.org/officeDocument/2006/relationships/hyperlink" Target="https://www.usnews.com/education/best-global-universities/university-of-massachusetts-boston-166638" TargetMode="External"/><Relationship Id="rId258" Type="http://schemas.openxmlformats.org/officeDocument/2006/relationships/hyperlink" Target="https://www.topuniversities.com/universities/rutgers-university-new-brunswick" TargetMode="External"/><Relationship Id="rId465" Type="http://schemas.openxmlformats.org/officeDocument/2006/relationships/hyperlink" Target="https://www.topuniversities.com/universities/koc-university" TargetMode="External"/><Relationship Id="rId672" Type="http://schemas.openxmlformats.org/officeDocument/2006/relationships/hyperlink" Target="https://www.timeshighereducation.com/world-university-rankings/university-leicester" TargetMode="External"/><Relationship Id="rId1095" Type="http://schemas.openxmlformats.org/officeDocument/2006/relationships/hyperlink" Target="https://www.usnews.com/education/best-global-universities/ghent-university-506883" TargetMode="External"/><Relationship Id="rId1316" Type="http://schemas.openxmlformats.org/officeDocument/2006/relationships/hyperlink" Target="https://www.usnews.com/education/best-global-universities/beihang-university-502158" TargetMode="External"/><Relationship Id="rId22" Type="http://schemas.openxmlformats.org/officeDocument/2006/relationships/hyperlink" Target="https://www.topuniversities.com/universities/university-hong-kong" TargetMode="External"/><Relationship Id="rId118" Type="http://schemas.openxmlformats.org/officeDocument/2006/relationships/hyperlink" Target="https://www.topuniversities.com/universities/humboldt-universitat-zu-berlin" TargetMode="External"/><Relationship Id="rId325" Type="http://schemas.openxmlformats.org/officeDocument/2006/relationships/hyperlink" Target="https://www.topuniversities.com/universities/southern-university-science-technology" TargetMode="External"/><Relationship Id="rId532" Type="http://schemas.openxmlformats.org/officeDocument/2006/relationships/hyperlink" Target="https://www.timeshighereducation.com/world-university-rankings/university-melbourne" TargetMode="External"/><Relationship Id="rId977" Type="http://schemas.openxmlformats.org/officeDocument/2006/relationships/hyperlink" Target="https://www.timeshighereducation.com/world-university-rankings/pontifical-javeriana-university" TargetMode="External"/><Relationship Id="rId1162" Type="http://schemas.openxmlformats.org/officeDocument/2006/relationships/hyperlink" Target="https://www.usnews.com/education/best-global-universities/university-of-leeds-505265" TargetMode="External"/><Relationship Id="rId171" Type="http://schemas.openxmlformats.org/officeDocument/2006/relationships/hyperlink" Target="https://www.topuniversities.com/universities/sapienza-university-rome" TargetMode="External"/><Relationship Id="rId837" Type="http://schemas.openxmlformats.org/officeDocument/2006/relationships/hyperlink" Target="https://www.timeshighereducation.com/world-university-rankings/stony-brook-university" TargetMode="External"/><Relationship Id="rId1022" Type="http://schemas.openxmlformats.org/officeDocument/2006/relationships/hyperlink" Target="https://www.usnews.com/education/best-global-universities/yale-university-130794" TargetMode="External"/><Relationship Id="rId1467" Type="http://schemas.openxmlformats.org/officeDocument/2006/relationships/hyperlink" Target="https://www.usnews.com/education/best-global-universities/university-of-oulu-502651" TargetMode="External"/><Relationship Id="rId269" Type="http://schemas.openxmlformats.org/officeDocument/2006/relationships/hyperlink" Target="https://www.topuniversities.com/universities/university-surrey" TargetMode="External"/><Relationship Id="rId476" Type="http://schemas.openxmlformats.org/officeDocument/2006/relationships/hyperlink" Target="https://www.topuniversities.com/universities/western-sydney-university" TargetMode="External"/><Relationship Id="rId683" Type="http://schemas.openxmlformats.org/officeDocument/2006/relationships/hyperlink" Target="https://www.timeshighereducation.com/world-university-rankings/autonomous-university-barcelona" TargetMode="External"/><Relationship Id="rId890" Type="http://schemas.openxmlformats.org/officeDocument/2006/relationships/hyperlink" Target="https://www.timeshighereducation.com/world-university-rankings/polytechnic-university-milan" TargetMode="External"/><Relationship Id="rId904" Type="http://schemas.openxmlformats.org/officeDocument/2006/relationships/hyperlink" Target="https://www.timeshighereducation.com/world-university-rankings/american-university" TargetMode="External"/><Relationship Id="rId1327" Type="http://schemas.openxmlformats.org/officeDocument/2006/relationships/hyperlink" Target="https://www.usnews.com/education/best-global-universities/university-of-perugia-504697" TargetMode="External"/><Relationship Id="rId33" Type="http://schemas.openxmlformats.org/officeDocument/2006/relationships/hyperlink" Target="https://www.topuniversities.com/universities/mcgill-university" TargetMode="External"/><Relationship Id="rId129" Type="http://schemas.openxmlformats.org/officeDocument/2006/relationships/hyperlink" Target="https://www.topuniversities.com/universities/leiden-university" TargetMode="External"/><Relationship Id="rId336" Type="http://schemas.openxmlformats.org/officeDocument/2006/relationships/hyperlink" Target="https://www.topuniversities.com/universities/umea-university" TargetMode="External"/><Relationship Id="rId543" Type="http://schemas.openxmlformats.org/officeDocument/2006/relationships/hyperlink" Target="https://www.timeshighereducation.com/world-university-rankings/heidelberg-university-0" TargetMode="External"/><Relationship Id="rId988" Type="http://schemas.openxmlformats.org/officeDocument/2006/relationships/hyperlink" Target="https://www.timeshighereducation.com/world-university-rankings/shenzhen-university" TargetMode="External"/><Relationship Id="rId1173" Type="http://schemas.openxmlformats.org/officeDocument/2006/relationships/hyperlink" Target="https://www.usnews.com/education/best-global-universities/university-of-technology-sydney-505153" TargetMode="External"/><Relationship Id="rId1380" Type="http://schemas.openxmlformats.org/officeDocument/2006/relationships/hyperlink" Target="https://www.usnews.com/education/best-global-universities/syracuse-university-196413" TargetMode="External"/><Relationship Id="rId182" Type="http://schemas.openxmlformats.org/officeDocument/2006/relationships/hyperlink" Target="https://www.topuniversities.com/universities/university-liverpool" TargetMode="External"/><Relationship Id="rId403" Type="http://schemas.openxmlformats.org/officeDocument/2006/relationships/hyperlink" Target="https://www.topuniversities.com/universities/chung-ang-university-cau" TargetMode="External"/><Relationship Id="rId750" Type="http://schemas.openxmlformats.org/officeDocument/2006/relationships/hyperlink" Target="https://www.timeshighereducation.com/world-university-rankings/university-witwatersrand" TargetMode="External"/><Relationship Id="rId848" Type="http://schemas.openxmlformats.org/officeDocument/2006/relationships/hyperlink" Target="https://www.timeshighereducation.com/world-university-rankings/united-arab-emirates-university" TargetMode="External"/><Relationship Id="rId1033" Type="http://schemas.openxmlformats.org/officeDocument/2006/relationships/hyperlink" Target="https://www.usnews.com/education/best-global-universities/duke-university-198419" TargetMode="External"/><Relationship Id="rId1478" Type="http://schemas.openxmlformats.org/officeDocument/2006/relationships/hyperlink" Target="https://www.usnews.com/education/best-global-universities/rush-university-148511" TargetMode="External"/><Relationship Id="rId487" Type="http://schemas.openxmlformats.org/officeDocument/2006/relationships/hyperlink" Target="https://www.topuniversities.com/universities/university-stirling" TargetMode="External"/><Relationship Id="rId610" Type="http://schemas.openxmlformats.org/officeDocument/2006/relationships/hyperlink" Target="https://www.timeshighereducation.com/world-university-rankings/university-bern" TargetMode="External"/><Relationship Id="rId694" Type="http://schemas.openxmlformats.org/officeDocument/2006/relationships/hyperlink" Target="https://www.timeshighereducation.com/world-university-rankings/university-lausanne" TargetMode="External"/><Relationship Id="rId708" Type="http://schemas.openxmlformats.org/officeDocument/2006/relationships/hyperlink" Target="https://www.timeshighereducation.com/world-university-rankings/brandeis-university" TargetMode="External"/><Relationship Id="rId915" Type="http://schemas.openxmlformats.org/officeDocument/2006/relationships/hyperlink" Target="https://www.timeshighereducation.com/world-university-rankings/cankaya-university" TargetMode="External"/><Relationship Id="rId1240" Type="http://schemas.openxmlformats.org/officeDocument/2006/relationships/hyperlink" Target="https://www.usnews.com/education/best-global-universities/university-of-valencia-504510" TargetMode="External"/><Relationship Id="rId1338" Type="http://schemas.openxmlformats.org/officeDocument/2006/relationships/hyperlink" Target="https://www.usnews.com/education/best-global-universities/wayne-state-university-172644" TargetMode="External"/><Relationship Id="rId347" Type="http://schemas.openxmlformats.org/officeDocument/2006/relationships/hyperlink" Target="https://www.topuniversities.com/universities/soas-university-london" TargetMode="External"/><Relationship Id="rId999" Type="http://schemas.openxmlformats.org/officeDocument/2006/relationships/hyperlink" Target="https://www.timeshighereducation.com/world-university-rankings/tu-dortmund-university" TargetMode="External"/><Relationship Id="rId1100" Type="http://schemas.openxmlformats.org/officeDocument/2006/relationships/hyperlink" Target="https://www.usnews.com/education/best-global-universities/university-of-barcelona-500261" TargetMode="External"/><Relationship Id="rId1184" Type="http://schemas.openxmlformats.org/officeDocument/2006/relationships/hyperlink" Target="https://www.usnews.com/education/best-global-universities/curtin-university-503377" TargetMode="External"/><Relationship Id="rId1405" Type="http://schemas.openxmlformats.org/officeDocument/2006/relationships/hyperlink" Target="https://www.usnews.com/education/best-global-universities/friedrich-schiller-university-of-jena-500506" TargetMode="External"/><Relationship Id="rId44" Type="http://schemas.openxmlformats.org/officeDocument/2006/relationships/hyperlink" Target="https://www.topuniversities.com/universities/university-new-south-wales-unsw-sydney" TargetMode="External"/><Relationship Id="rId554" Type="http://schemas.openxmlformats.org/officeDocument/2006/relationships/hyperlink" Target="https://www.timeshighereducation.com/world-university-rankings/university-southern-california" TargetMode="External"/><Relationship Id="rId761" Type="http://schemas.openxmlformats.org/officeDocument/2006/relationships/hyperlink" Target="https://www.timeshighereducation.com/world-university-rankings/ecole-des-ponts-paristech" TargetMode="External"/><Relationship Id="rId859" Type="http://schemas.openxmlformats.org/officeDocument/2006/relationships/hyperlink" Target="https://www.timeshighereducation.com/world-university-rankings/central-south-university" TargetMode="External"/><Relationship Id="rId1391" Type="http://schemas.openxmlformats.org/officeDocument/2006/relationships/hyperlink" Target="https://www.usnews.com/education/best-global-universities/university-of-hawaii-manoa-141574" TargetMode="External"/><Relationship Id="rId1489" Type="http://schemas.openxmlformats.org/officeDocument/2006/relationships/hyperlink" Target="https://www.usnews.com/education/best-global-universities/universidad-tecnica-federico-santa-maria-528919" TargetMode="External"/><Relationship Id="rId193" Type="http://schemas.openxmlformats.org/officeDocument/2006/relationships/hyperlink" Target="https://www.topuniversities.com/universities/indian-institute-technology-delhi-iitd" TargetMode="External"/><Relationship Id="rId207" Type="http://schemas.openxmlformats.org/officeDocument/2006/relationships/hyperlink" Target="https://www.topuniversities.com/universities/university-aberdeen" TargetMode="External"/><Relationship Id="rId414" Type="http://schemas.openxmlformats.org/officeDocument/2006/relationships/hyperlink" Target="https://www.topuniversities.com/universities/bond-university" TargetMode="External"/><Relationship Id="rId498" Type="http://schemas.openxmlformats.org/officeDocument/2006/relationships/hyperlink" Target="https://www.topuniversities.com/universities/universidad-de-la-habana" TargetMode="External"/><Relationship Id="rId621" Type="http://schemas.openxmlformats.org/officeDocument/2006/relationships/hyperlink" Target="https://www.timeshighereducation.com/world-university-rankings/georgetown-university" TargetMode="External"/><Relationship Id="rId1044" Type="http://schemas.openxmlformats.org/officeDocument/2006/relationships/hyperlink" Target="https://www.usnews.com/education/best-global-universities/kings-college-london-500330" TargetMode="External"/><Relationship Id="rId1251" Type="http://schemas.openxmlformats.org/officeDocument/2006/relationships/hyperlink" Target="https://www.usnews.com/education/best-global-universities/university-of-erlangen-nuremberg-504002" TargetMode="External"/><Relationship Id="rId1349" Type="http://schemas.openxmlformats.org/officeDocument/2006/relationships/hyperlink" Target="https://www.usnews.com/education/best-global-universities/university-of-canterbury-504532" TargetMode="External"/><Relationship Id="rId260" Type="http://schemas.openxmlformats.org/officeDocument/2006/relationships/hyperlink" Target="https://www.topuniversities.com/universities/charles-university" TargetMode="External"/><Relationship Id="rId719" Type="http://schemas.openxmlformats.org/officeDocument/2006/relationships/hyperlink" Target="https://www.timeshighereducation.com/world-university-rankings/howard-university" TargetMode="External"/><Relationship Id="rId926" Type="http://schemas.openxmlformats.org/officeDocument/2006/relationships/hyperlink" Target="https://www.timeshighereducation.com/world-university-rankings/university-desarrollo" TargetMode="External"/><Relationship Id="rId1111" Type="http://schemas.openxmlformats.org/officeDocument/2006/relationships/hyperlink" Target="https://www.usnews.com/education/best-global-universities/brown-university-217156" TargetMode="External"/><Relationship Id="rId55" Type="http://schemas.openxmlformats.org/officeDocument/2006/relationships/hyperlink" Target="https://www.topuniversities.com/universities/monash-university" TargetMode="External"/><Relationship Id="rId120" Type="http://schemas.openxmlformats.org/officeDocument/2006/relationships/hyperlink" Target="https://www.topuniversities.com/universities/university-alberta" TargetMode="External"/><Relationship Id="rId358" Type="http://schemas.openxmlformats.org/officeDocument/2006/relationships/hyperlink" Target="https://www.topuniversities.com/universities/ln-gumilyov-eurasian-national-university-enu" TargetMode="External"/><Relationship Id="rId565" Type="http://schemas.openxmlformats.org/officeDocument/2006/relationships/hyperlink" Target="https://www.timeshighereducation.com/world-university-rankings/university-california-davis" TargetMode="External"/><Relationship Id="rId772" Type="http://schemas.openxmlformats.org/officeDocument/2006/relationships/hyperlink" Target="https://www.timeshighereducation.com/world-university-rankings/university-konstanz" TargetMode="External"/><Relationship Id="rId1195" Type="http://schemas.openxmlformats.org/officeDocument/2006/relationships/hyperlink" Target="https://www.usnews.com/education/best-global-universities/rwth-aachen-university-506441" TargetMode="External"/><Relationship Id="rId1209" Type="http://schemas.openxmlformats.org/officeDocument/2006/relationships/hyperlink" Target="https://www.usnews.com/education/best-global-universities/queensland-university-of-technology-504619" TargetMode="External"/><Relationship Id="rId1416" Type="http://schemas.openxmlformats.org/officeDocument/2006/relationships/hyperlink" Target="https://www.usnews.com/education/best-global-universities/china-agricultural-university-500688" TargetMode="External"/><Relationship Id="rId218" Type="http://schemas.openxmlformats.org/officeDocument/2006/relationships/hyperlink" Target="https://www.topuniversities.com/universities/queensland-university-technology-qut" TargetMode="External"/><Relationship Id="rId425" Type="http://schemas.openxmlformats.org/officeDocument/2006/relationships/hyperlink" Target="https://www.topuniversities.com/universities/university-bordeaux" TargetMode="External"/><Relationship Id="rId632" Type="http://schemas.openxmlformats.org/officeDocument/2006/relationships/hyperlink" Target="https://www.timeshighereducation.com/world-university-rankings/university-alberta" TargetMode="External"/><Relationship Id="rId1055" Type="http://schemas.openxmlformats.org/officeDocument/2006/relationships/hyperlink" Target="https://www.usnews.com/education/best-global-universities/ohio-state-university-columbus-204796" TargetMode="External"/><Relationship Id="rId1262" Type="http://schemas.openxmlformats.org/officeDocument/2006/relationships/hyperlink" Target="https://www.usnews.com/education/best-global-universities/ecole-normale-superieure-paris-505721" TargetMode="External"/><Relationship Id="rId271" Type="http://schemas.openxmlformats.org/officeDocument/2006/relationships/hyperlink" Target="https://www.topuniversities.com/universities/university-massachusetts-amherst" TargetMode="External"/><Relationship Id="rId937" Type="http://schemas.openxmlformats.org/officeDocument/2006/relationships/hyperlink" Target="https://www.timeshighereducation.com/world-university-rankings/georgia-state-university" TargetMode="External"/><Relationship Id="rId1122" Type="http://schemas.openxmlformats.org/officeDocument/2006/relationships/hyperlink" Target="https://www.usnews.com/education/best-global-universities/university-of-bologna-502210" TargetMode="External"/><Relationship Id="rId66" Type="http://schemas.openxmlformats.org/officeDocument/2006/relationships/hyperlink" Target="https://www.topuniversities.com/universities/university-wisconsin-madison" TargetMode="External"/><Relationship Id="rId131" Type="http://schemas.openxmlformats.org/officeDocument/2006/relationships/hyperlink" Target="https://www.topuniversities.com/universities/freie-universitaet-berlin" TargetMode="External"/><Relationship Id="rId369" Type="http://schemas.openxmlformats.org/officeDocument/2006/relationships/hyperlink" Target="https://www.topuniversities.com/universities/tilburg-university" TargetMode="External"/><Relationship Id="rId576" Type="http://schemas.openxmlformats.org/officeDocument/2006/relationships/hyperlink" Target="https://www.timeshighereducation.com/world-university-rankings/charite-universitatsmedizin-berlin" TargetMode="External"/><Relationship Id="rId783" Type="http://schemas.openxmlformats.org/officeDocument/2006/relationships/hyperlink" Target="https://www.timeshighereducation.com/world-university-rankings/queens-university" TargetMode="External"/><Relationship Id="rId990" Type="http://schemas.openxmlformats.org/officeDocument/2006/relationships/hyperlink" Target="https://www.timeshighereducation.com/world-university-rankings/university-south-carolina-columbia" TargetMode="External"/><Relationship Id="rId1427" Type="http://schemas.openxmlformats.org/officeDocument/2006/relationships/hyperlink" Target="https://www.usnews.com/education/best-global-universities/medical-university-of-south-carolina-218335" TargetMode="External"/><Relationship Id="rId229" Type="http://schemas.openxmlformats.org/officeDocument/2006/relationships/hyperlink" Target="https://www.topuniversities.com/universities/universitat-hamburg" TargetMode="External"/><Relationship Id="rId436" Type="http://schemas.openxmlformats.org/officeDocument/2006/relationships/hyperlink" Target="https://www.topuniversities.com/universities/xiamen-university" TargetMode="External"/><Relationship Id="rId643" Type="http://schemas.openxmlformats.org/officeDocument/2006/relationships/hyperlink" Target="https://www.timeshighereducation.com/world-university-rankings/technical-university-berlin" TargetMode="External"/><Relationship Id="rId1066" Type="http://schemas.openxmlformats.org/officeDocument/2006/relationships/hyperlink" Target="https://www.usnews.com/education/best-global-universities/university-of-california-santa-barbara-110705" TargetMode="External"/><Relationship Id="rId1273" Type="http://schemas.openxmlformats.org/officeDocument/2006/relationships/hyperlink" Target="https://www.usnews.com/education/best-global-universities/yeshiva-university-197708" TargetMode="External"/><Relationship Id="rId1480" Type="http://schemas.openxmlformats.org/officeDocument/2006/relationships/hyperlink" Target="https://www.usnews.com/education/best-global-universities/waseda-university-501931" TargetMode="External"/><Relationship Id="rId850" Type="http://schemas.openxmlformats.org/officeDocument/2006/relationships/hyperlink" Target="https://www.timeshighereducation.com/world-university-rankings/washington-state-university" TargetMode="External"/><Relationship Id="rId948" Type="http://schemas.openxmlformats.org/officeDocument/2006/relationships/hyperlink" Target="https://www.timeshighereducation.com/world-university-rankings/university-kentucky" TargetMode="External"/><Relationship Id="rId1133" Type="http://schemas.openxmlformats.org/officeDocument/2006/relationships/hyperlink" Target="https://www.usnews.com/education/best-global-universities/universidade-de-sao-paulo-500437" TargetMode="External"/><Relationship Id="rId77" Type="http://schemas.openxmlformats.org/officeDocument/2006/relationships/hyperlink" Target="https://www.topuniversities.com/universities/pohang-university-science-technology-postech" TargetMode="External"/><Relationship Id="rId282" Type="http://schemas.openxmlformats.org/officeDocument/2006/relationships/hyperlink" Target="https://www.topuniversities.com/universities/bauman-moscow-state-technical-university" TargetMode="External"/><Relationship Id="rId503" Type="http://schemas.openxmlformats.org/officeDocument/2006/relationships/hyperlink" Target="https://www.timeshighereducation.com/world-university-rankings/stanford-university" TargetMode="External"/><Relationship Id="rId587" Type="http://schemas.openxmlformats.org/officeDocument/2006/relationships/hyperlink" Target="https://www.timeshighereducation.com/world-university-rankings/university-minnesota" TargetMode="External"/><Relationship Id="rId710" Type="http://schemas.openxmlformats.org/officeDocument/2006/relationships/hyperlink" Target="https://www.timeshighereducation.com/world-university-rankings/chalmers-university-technology" TargetMode="External"/><Relationship Id="rId808" Type="http://schemas.openxmlformats.org/officeDocument/2006/relationships/hyperlink" Target="https://www.timeshighereducation.com/world-university-rankings/cyprus-university-technology" TargetMode="External"/><Relationship Id="rId1340" Type="http://schemas.openxmlformats.org/officeDocument/2006/relationships/hyperlink" Target="https://www.usnews.com/education/best-global-universities/kyushu-university-505482" TargetMode="External"/><Relationship Id="rId1438" Type="http://schemas.openxmlformats.org/officeDocument/2006/relationships/hyperlink" Target="https://www.usnews.com/education/best-global-universities/hannover-medical-school-503226" TargetMode="External"/><Relationship Id="rId8" Type="http://schemas.openxmlformats.org/officeDocument/2006/relationships/hyperlink" Target="https://www.topuniversities.com/universities/imperial-college-london" TargetMode="External"/><Relationship Id="rId142" Type="http://schemas.openxmlformats.org/officeDocument/2006/relationships/hyperlink" Target="https://www.topuniversities.com/universities/universiti-sains-malaysia-usm" TargetMode="External"/><Relationship Id="rId447" Type="http://schemas.openxmlformats.org/officeDocument/2006/relationships/hyperlink" Target="https://www.topuniversities.com/universities/brandeis-university" TargetMode="External"/><Relationship Id="rId794" Type="http://schemas.openxmlformats.org/officeDocument/2006/relationships/hyperlink" Target="https://www.timeshighereducation.com/world-university-rankings/universita-della-svizzera-italiana" TargetMode="External"/><Relationship Id="rId1077" Type="http://schemas.openxmlformats.org/officeDocument/2006/relationships/hyperlink" Target="https://www.usnews.com/education/best-global-universities/university-of-california-davis-110644" TargetMode="External"/><Relationship Id="rId1200" Type="http://schemas.openxmlformats.org/officeDocument/2006/relationships/hyperlink" Target="https://www.usnews.com/education/best-global-universities/university-of-lausanne-505144" TargetMode="External"/><Relationship Id="rId654" Type="http://schemas.openxmlformats.org/officeDocument/2006/relationships/hyperlink" Target="https://www.timeshighereducation.com/world-university-rankings/pompeu-fabra-university" TargetMode="External"/><Relationship Id="rId861" Type="http://schemas.openxmlformats.org/officeDocument/2006/relationships/hyperlink" Target="https://www.timeshighereducation.com/world-university-rankings/university-crete" TargetMode="External"/><Relationship Id="rId959" Type="http://schemas.openxmlformats.org/officeDocument/2006/relationships/hyperlink" Target="https://www.timeshighereducation.com/world-university-rankings/mizzou-university-missouri" TargetMode="External"/><Relationship Id="rId1284" Type="http://schemas.openxmlformats.org/officeDocument/2006/relationships/hyperlink" Target="https://www.usnews.com/education/best-global-universities/korea-advanced-institute-of-science-and-technology-506336" TargetMode="External"/><Relationship Id="rId1491" Type="http://schemas.openxmlformats.org/officeDocument/2006/relationships/hyperlink" Target="https://www.usnews.com/education/best-global-universities/universidad-de-cantabria-501803" TargetMode="External"/><Relationship Id="rId1505" Type="http://schemas.openxmlformats.org/officeDocument/2006/relationships/hyperlink" Target="https://www.usnews.com/education/best-global-universities/polytechnic-university-of-turin-502577" TargetMode="External"/><Relationship Id="rId293" Type="http://schemas.openxmlformats.org/officeDocument/2006/relationships/hyperlink" Target="https://www.topuniversities.com/universities/technion-israel-institute-technology" TargetMode="External"/><Relationship Id="rId307" Type="http://schemas.openxmlformats.org/officeDocument/2006/relationships/hyperlink" Target="https://www.topuniversities.com/universities/universite-paris-saclay" TargetMode="External"/><Relationship Id="rId514" Type="http://schemas.openxmlformats.org/officeDocument/2006/relationships/hyperlink" Target="https://www.timeshighereducation.com/world-university-rankings/university-pennsylvania" TargetMode="External"/><Relationship Id="rId721" Type="http://schemas.openxmlformats.org/officeDocument/2006/relationships/hyperlink" Target="https://www.timeshighereducation.com/world-university-rankings/james-cook-university" TargetMode="External"/><Relationship Id="rId1144" Type="http://schemas.openxmlformats.org/officeDocument/2006/relationships/hyperlink" Target="https://www.usnews.com/education/best-global-universities/university-of-sheffield-503922" TargetMode="External"/><Relationship Id="rId1351" Type="http://schemas.openxmlformats.org/officeDocument/2006/relationships/hyperlink" Target="https://www.usnews.com/education/best-global-universities/vienna-university-of-technology-502163" TargetMode="External"/><Relationship Id="rId1449" Type="http://schemas.openxmlformats.org/officeDocument/2006/relationships/hyperlink" Target="https://www.usnews.com/education/best-global-universities/university-of-salerno-502531" TargetMode="External"/><Relationship Id="rId88" Type="http://schemas.openxmlformats.org/officeDocument/2006/relationships/hyperlink" Target="https://www.topuniversities.com/universities/sungkyunkwan-universityskku" TargetMode="External"/><Relationship Id="rId153" Type="http://schemas.openxmlformats.org/officeDocument/2006/relationships/hyperlink" Target="https://www.topuniversities.com/universities/university-california-santa-barbara-ucsb" TargetMode="External"/><Relationship Id="rId360" Type="http://schemas.openxmlformats.org/officeDocument/2006/relationships/hyperlink" Target="https://www.topuniversities.com/universities/university-porto" TargetMode="External"/><Relationship Id="rId598" Type="http://schemas.openxmlformats.org/officeDocument/2006/relationships/hyperlink" Target="https://www.timeshighereducation.com/world-university-rankings/national-taiwan-university" TargetMode="External"/><Relationship Id="rId819" Type="http://schemas.openxmlformats.org/officeDocument/2006/relationships/hyperlink" Target="https://www.timeshighereducation.com/world-university-rankings/university-macau" TargetMode="External"/><Relationship Id="rId1004" Type="http://schemas.openxmlformats.org/officeDocument/2006/relationships/hyperlink" Target="https://www.timeshighereducation.com/world-university-rankings/verona-university" TargetMode="External"/><Relationship Id="rId1211" Type="http://schemas.openxmlformats.org/officeDocument/2006/relationships/hyperlink" Target="https://www.usnews.com/education/best-global-universities/university-of-lisbon-501120" TargetMode="External"/><Relationship Id="rId220" Type="http://schemas.openxmlformats.org/officeDocument/2006/relationships/hyperlink" Target="https://www.topuniversities.com/universities/american-university-beirut-aub" TargetMode="External"/><Relationship Id="rId458" Type="http://schemas.openxmlformats.org/officeDocument/2006/relationships/hyperlink" Target="https://www.topuniversities.com/universities/hasselt-university" TargetMode="External"/><Relationship Id="rId665" Type="http://schemas.openxmlformats.org/officeDocument/2006/relationships/hyperlink" Target="https://www.timeshighereducation.com/world-university-rankings/universite-catholique-de-louvain" TargetMode="External"/><Relationship Id="rId872" Type="http://schemas.openxmlformats.org/officeDocument/2006/relationships/hyperlink" Target="https://www.timeshighereducation.com/world-university-rankings/university-innsbruck" TargetMode="External"/><Relationship Id="rId1088" Type="http://schemas.openxmlformats.org/officeDocument/2006/relationships/hyperlink" Target="https://www.usnews.com/education/best-global-universities/university-of-california-irvine-110653" TargetMode="External"/><Relationship Id="rId1295" Type="http://schemas.openxmlformats.org/officeDocument/2006/relationships/hyperlink" Target="https://www.usnews.com/education/best-global-universities/m-v-lomonosov-moscow-state-university-500445" TargetMode="External"/><Relationship Id="rId1309" Type="http://schemas.openxmlformats.org/officeDocument/2006/relationships/hyperlink" Target="https://www.usnews.com/education/best-global-universities/washington-state-university-236939" TargetMode="External"/><Relationship Id="rId15" Type="http://schemas.openxmlformats.org/officeDocument/2006/relationships/hyperlink" Target="https://www.topuniversities.com/universities/tsinghua-university" TargetMode="External"/><Relationship Id="rId318" Type="http://schemas.openxmlformats.org/officeDocument/2006/relationships/hyperlink" Target="https://www.topuniversities.com/universities/belarusian-state-university" TargetMode="External"/><Relationship Id="rId525" Type="http://schemas.openxmlformats.org/officeDocument/2006/relationships/hyperlink" Target="https://www.timeshighereducation.com/world-university-rankings/northwestern-university" TargetMode="External"/><Relationship Id="rId732" Type="http://schemas.openxmlformats.org/officeDocument/2006/relationships/hyperlink" Target="https://www.timeshighereducation.com/world-university-rankings/university-miami" TargetMode="External"/><Relationship Id="rId1155" Type="http://schemas.openxmlformats.org/officeDocument/2006/relationships/hyperlink" Target="https://www.usnews.com/education/best-global-universities/university-of-utah-230764" TargetMode="External"/><Relationship Id="rId1362" Type="http://schemas.openxmlformats.org/officeDocument/2006/relationships/hyperlink" Target="https://www.usnews.com/education/best-global-universities/medical-university-of-graz-501562" TargetMode="External"/><Relationship Id="rId99" Type="http://schemas.openxmlformats.org/officeDocument/2006/relationships/hyperlink" Target="https://www.topuniversities.com/universities/university-nottingham" TargetMode="External"/><Relationship Id="rId164" Type="http://schemas.openxmlformats.org/officeDocument/2006/relationships/hyperlink" Target="https://www.topuniversities.com/universities/university-exeter" TargetMode="External"/><Relationship Id="rId371" Type="http://schemas.openxmlformats.org/officeDocument/2006/relationships/hyperlink" Target="https://www.topuniversities.com/universities/university-victoria-uvic" TargetMode="External"/><Relationship Id="rId1015" Type="http://schemas.openxmlformats.org/officeDocument/2006/relationships/hyperlink" Target="https://www.usnews.com/education/best-global-universities/university-of-oxford-503637" TargetMode="External"/><Relationship Id="rId1222" Type="http://schemas.openxmlformats.org/officeDocument/2006/relationships/hyperlink" Target="https://www.usnews.com/education/best-global-universities/university-of-antwerp-505023" TargetMode="External"/><Relationship Id="rId469" Type="http://schemas.openxmlformats.org/officeDocument/2006/relationships/hyperlink" Target="https://www.topuniversities.com/universities/yokohama-city-university" TargetMode="External"/><Relationship Id="rId676" Type="http://schemas.openxmlformats.org/officeDocument/2006/relationships/hyperlink" Target="https://www.timeshighereducation.com/world-university-rankings/lomonosov-moscow-state-university" TargetMode="External"/><Relationship Id="rId883" Type="http://schemas.openxmlformats.org/officeDocument/2006/relationships/hyperlink" Target="https://www.timeshighereducation.com/world-university-rankings/nankai-university" TargetMode="External"/><Relationship Id="rId1099" Type="http://schemas.openxmlformats.org/officeDocument/2006/relationships/hyperlink" Target="https://www.usnews.com/education/best-global-universities/university-of-helsinki-501989" TargetMode="External"/><Relationship Id="rId26" Type="http://schemas.openxmlformats.org/officeDocument/2006/relationships/hyperlink" Target="https://www.topuniversities.com/universities/university-toronto" TargetMode="External"/><Relationship Id="rId231" Type="http://schemas.openxmlformats.org/officeDocument/2006/relationships/hyperlink" Target="https://www.topuniversities.com/universities/tel-aviv-university" TargetMode="External"/><Relationship Id="rId329" Type="http://schemas.openxmlformats.org/officeDocument/2006/relationships/hyperlink" Target="https://www.topuniversities.com/universities/rudn-university" TargetMode="External"/><Relationship Id="rId536" Type="http://schemas.openxmlformats.org/officeDocument/2006/relationships/hyperlink" Target="https://www.timeshighereducation.com/world-university-rankings/kings-college-london" TargetMode="External"/><Relationship Id="rId1166" Type="http://schemas.openxmlformats.org/officeDocument/2006/relationships/hyperlink" Target="https://www.usnews.com/education/best-global-universities/university-of-alabama-birmingham-100663" TargetMode="External"/><Relationship Id="rId1373" Type="http://schemas.openxmlformats.org/officeDocument/2006/relationships/hyperlink" Target="https://www.usnews.com/education/best-global-universities/national-tsing-hua-university-501245" TargetMode="External"/><Relationship Id="rId175" Type="http://schemas.openxmlformats.org/officeDocument/2006/relationships/hyperlink" Target="https://www.topuniversities.com/universities/eberhard-karls-universitat-tubingen" TargetMode="External"/><Relationship Id="rId743" Type="http://schemas.openxmlformats.org/officeDocument/2006/relationships/hyperlink" Target="https://www.timeshighereducation.com/world-university-rankings/tilburg-university" TargetMode="External"/><Relationship Id="rId950" Type="http://schemas.openxmlformats.org/officeDocument/2006/relationships/hyperlink" Target="https://www.timeshighereducation.com/world-university-rankings/koc-university" TargetMode="External"/><Relationship Id="rId1026" Type="http://schemas.openxmlformats.org/officeDocument/2006/relationships/hyperlink" Target="https://www.usnews.com/education/best-global-universities/university-of-chicago-144050" TargetMode="External"/><Relationship Id="rId382" Type="http://schemas.openxmlformats.org/officeDocument/2006/relationships/hyperlink" Target="https://www.topuniversities.com/universities/wake-forest-university" TargetMode="External"/><Relationship Id="rId603" Type="http://schemas.openxmlformats.org/officeDocument/2006/relationships/hyperlink" Target="https://www.timeshighereducation.com/world-university-rankings/sungkyunkwan-university-skku" TargetMode="External"/><Relationship Id="rId687" Type="http://schemas.openxmlformats.org/officeDocument/2006/relationships/hyperlink" Target="https://www.timeshighereducation.com/world-university-rankings/queensland-university-technology" TargetMode="External"/><Relationship Id="rId810" Type="http://schemas.openxmlformats.org/officeDocument/2006/relationships/hyperlink" Target="https://www.timeshighereducation.com/world-university-rankings/university-essex" TargetMode="External"/><Relationship Id="rId908" Type="http://schemas.openxmlformats.org/officeDocument/2006/relationships/hyperlink" Target="https://www.timeshighereducation.com/world-university-rankings/university-bari-aldo-moro" TargetMode="External"/><Relationship Id="rId1233" Type="http://schemas.openxmlformats.org/officeDocument/2006/relationships/hyperlink" Target="https://www.usnews.com/education/best-global-universities/johann-wolfgang-goethe-university-frankfurt-am-main-503512" TargetMode="External"/><Relationship Id="rId1440" Type="http://schemas.openxmlformats.org/officeDocument/2006/relationships/hyperlink" Target="https://www.usnews.com/education/best-global-universities/universita-della-svizzera-italiana-529681" TargetMode="External"/><Relationship Id="rId242" Type="http://schemas.openxmlformats.org/officeDocument/2006/relationships/hyperlink" Target="https://www.topuniversities.com/universities/ecole-des-ponts-paristech" TargetMode="External"/><Relationship Id="rId894" Type="http://schemas.openxmlformats.org/officeDocument/2006/relationships/hyperlink" Target="https://www.timeshighereducation.com/world-university-rankings/university-tasmania" TargetMode="External"/><Relationship Id="rId1177" Type="http://schemas.openxmlformats.org/officeDocument/2006/relationships/hyperlink" Target="https://www.usnews.com/education/best-global-universities/university-of-bergen-500374" TargetMode="External"/><Relationship Id="rId1300" Type="http://schemas.openxmlformats.org/officeDocument/2006/relationships/hyperlink" Target="https://www.usnews.com/education/best-global-universities/pontificia-university-catolica-de-chile--506168" TargetMode="External"/><Relationship Id="rId37" Type="http://schemas.openxmlformats.org/officeDocument/2006/relationships/hyperlink" Target="https://www.topuniversities.com/universities/seoul-national-university" TargetMode="External"/><Relationship Id="rId102" Type="http://schemas.openxmlformats.org/officeDocument/2006/relationships/hyperlink" Target="https://www.topuniversities.com/universities/trinity-college-dublin-university-dublin" TargetMode="External"/><Relationship Id="rId547" Type="http://schemas.openxmlformats.org/officeDocument/2006/relationships/hyperlink" Target="https://www.timeshighereducation.com/world-university-rankings/paris-sciences-et-lettres-psl-research-university-paris" TargetMode="External"/><Relationship Id="rId754" Type="http://schemas.openxmlformats.org/officeDocument/2006/relationships/hyperlink" Target="https://www.timeshighereducation.com/world-university-rankings/australian-catholic-university" TargetMode="External"/><Relationship Id="rId961" Type="http://schemas.openxmlformats.org/officeDocument/2006/relationships/hyperlink" Target="https://www.timeshighereducation.com/world-university-rankings/university-modena-and-reggio-emilia" TargetMode="External"/><Relationship Id="rId1384" Type="http://schemas.openxmlformats.org/officeDocument/2006/relationships/hyperlink" Target="https://www.usnews.com/education/best-global-universities/la-trobe-university-501305" TargetMode="External"/><Relationship Id="rId90" Type="http://schemas.openxmlformats.org/officeDocument/2006/relationships/hyperlink" Target="https://www.topuniversities.com/universities/university-southampton" TargetMode="External"/><Relationship Id="rId186" Type="http://schemas.openxmlformats.org/officeDocument/2006/relationships/hyperlink" Target="https://www.topuniversities.com/universities/king-fahd-university-petroleum-minerals" TargetMode="External"/><Relationship Id="rId393" Type="http://schemas.openxmlformats.org/officeDocument/2006/relationships/hyperlink" Target="https://www.topuniversities.com/universities/hufs-hankuk-korea-university-foreign-studies" TargetMode="External"/><Relationship Id="rId407" Type="http://schemas.openxmlformats.org/officeDocument/2006/relationships/hyperlink" Target="https://www.topuniversities.com/universities/university-witwatersrand" TargetMode="External"/><Relationship Id="rId614" Type="http://schemas.openxmlformats.org/officeDocument/2006/relationships/hyperlink" Target="https://www.timeshighereducation.com/world-university-rankings/vanderbilt-university" TargetMode="External"/><Relationship Id="rId821" Type="http://schemas.openxmlformats.org/officeDocument/2006/relationships/hyperlink" Target="https://www.timeshighereducation.com/world-university-rankings/university-marburg" TargetMode="External"/><Relationship Id="rId1037" Type="http://schemas.openxmlformats.org/officeDocument/2006/relationships/hyperlink" Target="https://www.usnews.com/education/best-global-universities/university-of-sydney-505369" TargetMode="External"/><Relationship Id="rId1244" Type="http://schemas.openxmlformats.org/officeDocument/2006/relationships/hyperlink" Target="https://www.usnews.com/education/best-global-universities/university-of-oregon-209551" TargetMode="External"/><Relationship Id="rId1451" Type="http://schemas.openxmlformats.org/officeDocument/2006/relationships/hyperlink" Target="https://www.usnews.com/education/best-global-universities/hanyang-university-500484" TargetMode="External"/><Relationship Id="rId253" Type="http://schemas.openxmlformats.org/officeDocument/2006/relationships/hyperlink" Target="https://www.topuniversities.com/universities/university-navarra" TargetMode="External"/><Relationship Id="rId460" Type="http://schemas.openxmlformats.org/officeDocument/2006/relationships/hyperlink" Target="https://www.topuniversities.com/universities/catholic-university-korea" TargetMode="External"/><Relationship Id="rId698" Type="http://schemas.openxmlformats.org/officeDocument/2006/relationships/hyperlink" Target="https://www.timeshighereducation.com/world-university-rankings/texas-am-university" TargetMode="External"/><Relationship Id="rId919" Type="http://schemas.openxmlformats.org/officeDocument/2006/relationships/hyperlink" Target="https://www.timeshighereducation.com/world-university-rankings/charles-university-prague" TargetMode="External"/><Relationship Id="rId1090" Type="http://schemas.openxmlformats.org/officeDocument/2006/relationships/hyperlink" Target="https://www.usnews.com/education/best-global-universities/vu-university-amsterdam-500669" TargetMode="External"/><Relationship Id="rId1104" Type="http://schemas.openxmlformats.org/officeDocument/2006/relationships/hyperlink" Target="https://www.usnews.com/education/best-global-universities/carnegie-mellon-university-211440" TargetMode="External"/><Relationship Id="rId1311" Type="http://schemas.openxmlformats.org/officeDocument/2006/relationships/hyperlink" Target="https://www.usnews.com/education/best-global-universities/polytechnic-university-of-milan-502229" TargetMode="External"/><Relationship Id="rId48" Type="http://schemas.openxmlformats.org/officeDocument/2006/relationships/hyperlink" Target="https://www.topuniversities.com/universities/city-university-hong-kong" TargetMode="External"/><Relationship Id="rId113" Type="http://schemas.openxmlformats.org/officeDocument/2006/relationships/hyperlink" Target="https://www.topuniversities.com/universities/university-oslo" TargetMode="External"/><Relationship Id="rId320" Type="http://schemas.openxmlformats.org/officeDocument/2006/relationships/hyperlink" Target="https://www.topuniversities.com/universities/university-dundee" TargetMode="External"/><Relationship Id="rId558" Type="http://schemas.openxmlformats.org/officeDocument/2006/relationships/hyperlink" Target="https://www.timeshighereducation.com/world-university-rankings/hong-kong-university-science-and-technology" TargetMode="External"/><Relationship Id="rId765" Type="http://schemas.openxmlformats.org/officeDocument/2006/relationships/hyperlink" Target="https://www.timeshighereducation.com/world-university-rankings/friedrich-schiller-university-jena" TargetMode="External"/><Relationship Id="rId972" Type="http://schemas.openxmlformats.org/officeDocument/2006/relationships/hyperlink" Target="https://www.timeshighereducation.com/world-university-rankings/university-peradeniya" TargetMode="External"/><Relationship Id="rId1188" Type="http://schemas.openxmlformats.org/officeDocument/2006/relationships/hyperlink" Target="https://www.usnews.com/education/best-global-universities/northeastern-university-167358" TargetMode="External"/><Relationship Id="rId1395" Type="http://schemas.openxmlformats.org/officeDocument/2006/relationships/hyperlink" Target="https://www.usnews.com/education/best-global-universities/moscow-institute-of-physics-and-technology-528929" TargetMode="External"/><Relationship Id="rId1409" Type="http://schemas.openxmlformats.org/officeDocument/2006/relationships/hyperlink" Target="https://www.usnews.com/education/best-global-universities/national-autonomous-university-of-mexico-502101" TargetMode="External"/><Relationship Id="rId197" Type="http://schemas.openxmlformats.org/officeDocument/2006/relationships/hyperlink" Target="https://www.topuniversities.com/universities/erasmus-university-rotterdam" TargetMode="External"/><Relationship Id="rId418" Type="http://schemas.openxmlformats.org/officeDocument/2006/relationships/hyperlink" Target="https://www.topuniversities.com/universities/university-california-santa-cruz" TargetMode="External"/><Relationship Id="rId625" Type="http://schemas.openxmlformats.org/officeDocument/2006/relationships/hyperlink" Target="https://www.timeshighereducation.com/world-university-rankings/university-arizona" TargetMode="External"/><Relationship Id="rId832" Type="http://schemas.openxmlformats.org/officeDocument/2006/relationships/hyperlink" Target="https://www.timeshighereducation.com/world-university-rankings/royal-holloway-university-london" TargetMode="External"/><Relationship Id="rId1048" Type="http://schemas.openxmlformats.org/officeDocument/2006/relationships/hyperlink" Target="https://www.usnews.com/education/best-global-universities/nanyang-technological-university-503366" TargetMode="External"/><Relationship Id="rId1255" Type="http://schemas.openxmlformats.org/officeDocument/2006/relationships/hyperlink" Target="https://www.usnews.com/education/best-global-universities/london-school-of-economics-and-political-science-502076" TargetMode="External"/><Relationship Id="rId1462" Type="http://schemas.openxmlformats.org/officeDocument/2006/relationships/hyperlink" Target="https://www.usnews.com/education/best-global-universities/university-of-navarra-500141" TargetMode="External"/><Relationship Id="rId264" Type="http://schemas.openxmlformats.org/officeDocument/2006/relationships/hyperlink" Target="https://www.topuniversities.com/universities/hong-kong-baptist-university" TargetMode="External"/><Relationship Id="rId471" Type="http://schemas.openxmlformats.org/officeDocument/2006/relationships/hyperlink" Target="https://www.topuniversities.com/universities/lappeenranta-lahti-university-technology-lut" TargetMode="External"/><Relationship Id="rId1115" Type="http://schemas.openxmlformats.org/officeDocument/2006/relationships/hyperlink" Target="https://www.usnews.com/education/best-global-universities/aarhus-university-502125" TargetMode="External"/><Relationship Id="rId1322" Type="http://schemas.openxmlformats.org/officeDocument/2006/relationships/hyperlink" Target="https://www.usnews.com/education/best-global-universities/king-saud-university-503764" TargetMode="External"/><Relationship Id="rId59" Type="http://schemas.openxmlformats.org/officeDocument/2006/relationships/hyperlink" Target="https://www.topuniversities.com/universities/universiti-malaya-um" TargetMode="External"/><Relationship Id="rId124" Type="http://schemas.openxmlformats.org/officeDocument/2006/relationships/hyperlink" Target="https://www.topuniversities.com/universities/utrecht-university" TargetMode="External"/><Relationship Id="rId569" Type="http://schemas.openxmlformats.org/officeDocument/2006/relationships/hyperlink" Target="https://www.timeshighereducation.com/world-university-rankings/university-california-santa-barbara" TargetMode="External"/><Relationship Id="rId776" Type="http://schemas.openxmlformats.org/officeDocument/2006/relationships/hyperlink" Target="https://www.timeshighereducation.com/world-university-rankings/university-navarra" TargetMode="External"/><Relationship Id="rId983" Type="http://schemas.openxmlformats.org/officeDocument/2006/relationships/hyperlink" Target="https://www.timeshighereducation.com/world-university-rankings/university-salerno" TargetMode="External"/><Relationship Id="rId1199" Type="http://schemas.openxmlformats.org/officeDocument/2006/relationships/hyperlink" Target="https://www.usnews.com/education/best-global-universities/maastricht-university-505759" TargetMode="External"/><Relationship Id="rId331" Type="http://schemas.openxmlformats.org/officeDocument/2006/relationships/hyperlink" Target="https://www.topuniversities.com/universities/ie-university" TargetMode="External"/><Relationship Id="rId429" Type="http://schemas.openxmlformats.org/officeDocument/2006/relationships/hyperlink" Target="https://www.topuniversities.com/universities/universidade-nova-de-lisboa" TargetMode="External"/><Relationship Id="rId636" Type="http://schemas.openxmlformats.org/officeDocument/2006/relationships/hyperlink" Target="https://www.timeshighereducation.com/world-university-rankings/university-hamburg" TargetMode="External"/><Relationship Id="rId1059" Type="http://schemas.openxmlformats.org/officeDocument/2006/relationships/hyperlink" Target="https://www.usnews.com/education/best-global-universities/karolinska-institute-503151" TargetMode="External"/><Relationship Id="rId1266" Type="http://schemas.openxmlformats.org/officeDocument/2006/relationships/hyperlink" Target="https://www.usnews.com/education/best-global-universities/university-of-new-mexico-187985" TargetMode="External"/><Relationship Id="rId1473" Type="http://schemas.openxmlformats.org/officeDocument/2006/relationships/hyperlink" Target="https://www.usnews.com/education/best-global-universities/unesp-universidade-estadual-paulista-503331" TargetMode="External"/><Relationship Id="rId843" Type="http://schemas.openxmlformats.org/officeDocument/2006/relationships/hyperlink" Target="https://www.timeshighereducation.com/world-university-rankings/university-tennessee-knoxville" TargetMode="External"/><Relationship Id="rId1126" Type="http://schemas.openxmlformats.org/officeDocument/2006/relationships/hyperlink" Target="https://www.usnews.com/education/best-global-universities/queen-mary-university-of-london-503389" TargetMode="External"/><Relationship Id="rId275" Type="http://schemas.openxmlformats.org/officeDocument/2006/relationships/hyperlink" Target="https://www.topuniversities.com/universities/deakin-university" TargetMode="External"/><Relationship Id="rId482" Type="http://schemas.openxmlformats.org/officeDocument/2006/relationships/hyperlink" Target="https://www.topuniversities.com/universities/wayne-state-university" TargetMode="External"/><Relationship Id="rId703" Type="http://schemas.openxmlformats.org/officeDocument/2006/relationships/hyperlink" Target="https://www.timeshighereducation.com/world-university-rankings/queens-university-belfast" TargetMode="External"/><Relationship Id="rId910" Type="http://schemas.openxmlformats.org/officeDocument/2006/relationships/hyperlink" Target="https://www.timeshighereducation.com/world-university-rankings/university-bordeaux" TargetMode="External"/><Relationship Id="rId1333" Type="http://schemas.openxmlformats.org/officeDocument/2006/relationships/hyperlink" Target="https://www.usnews.com/education/best-global-universities/umea-university-504031" TargetMode="External"/><Relationship Id="rId135" Type="http://schemas.openxmlformats.org/officeDocument/2006/relationships/hyperlink" Target="https://www.topuniversities.com/universities/lancaster-university" TargetMode="External"/><Relationship Id="rId342" Type="http://schemas.openxmlformats.org/officeDocument/2006/relationships/hyperlink" Target="https://www.topuniversities.com/universities/yeshiva-university" TargetMode="External"/><Relationship Id="rId787" Type="http://schemas.openxmlformats.org/officeDocument/2006/relationships/hyperlink" Target="https://www.timeshighereducation.com/world-university-rankings/southern-university-science-and-technology-sustech" TargetMode="External"/><Relationship Id="rId994" Type="http://schemas.openxmlformats.org/officeDocument/2006/relationships/hyperlink" Target="https://www.timeshighereducation.com/world-university-rankings/technion-israel-institute-technology" TargetMode="External"/><Relationship Id="rId1400" Type="http://schemas.openxmlformats.org/officeDocument/2006/relationships/hyperlink" Target="https://www.usnews.com/education/best-global-universities/thomas-jefferson-university-216366" TargetMode="External"/><Relationship Id="rId202" Type="http://schemas.openxmlformats.org/officeDocument/2006/relationships/hyperlink" Target="https://www.topuniversities.com/universities/university-gothenburg" TargetMode="External"/><Relationship Id="rId647" Type="http://schemas.openxmlformats.org/officeDocument/2006/relationships/hyperlink" Target="https://www.timeshighereducation.com/world-university-rankings/university-ottawa" TargetMode="External"/><Relationship Id="rId854" Type="http://schemas.openxmlformats.org/officeDocument/2006/relationships/hyperlink" Target="https://www.timeshighereducation.com/world-university-rankings/university-bayreuth" TargetMode="External"/><Relationship Id="rId1277" Type="http://schemas.openxmlformats.org/officeDocument/2006/relationships/hyperlink" Target="https://www.usnews.com/education/best-global-universities/university-of-genoa-503778" TargetMode="External"/><Relationship Id="rId1484" Type="http://schemas.openxmlformats.org/officeDocument/2006/relationships/hyperlink" Target="https://www.usnews.com/education/best-global-universities/swansea-university-505583" TargetMode="External"/><Relationship Id="rId286" Type="http://schemas.openxmlformats.org/officeDocument/2006/relationships/hyperlink" Target="https://www.topuniversities.com/universities/university-college-cork" TargetMode="External"/><Relationship Id="rId493" Type="http://schemas.openxmlformats.org/officeDocument/2006/relationships/hyperlink" Target="https://www.topuniversities.com/universities/chang-gung-university" TargetMode="External"/><Relationship Id="rId507" Type="http://schemas.openxmlformats.org/officeDocument/2006/relationships/hyperlink" Target="https://www.timeshighereducation.com/world-university-rankings/university-cambridge" TargetMode="External"/><Relationship Id="rId714" Type="http://schemas.openxmlformats.org/officeDocument/2006/relationships/hyperlink" Target="https://www.timeshighereducation.com/world-university-rankings/university-dundee" TargetMode="External"/><Relationship Id="rId921" Type="http://schemas.openxmlformats.org/officeDocument/2006/relationships/hyperlink" Target="https://www.timeshighereducation.com/world-university-rankings/clark-university" TargetMode="External"/><Relationship Id="rId1137" Type="http://schemas.openxmlformats.org/officeDocument/2006/relationships/hyperlink" Target="https://www.usnews.com/education/best-global-universities/indiana-university-bloomington-151351" TargetMode="External"/><Relationship Id="rId1344" Type="http://schemas.openxmlformats.org/officeDocument/2006/relationships/hyperlink" Target="https://www.usnews.com/education/best-global-universities/university-of-trieste-500914" TargetMode="External"/><Relationship Id="rId50" Type="http://schemas.openxmlformats.org/officeDocument/2006/relationships/hyperlink" Target="https://www.topuniversities.com/universities/technical-university-munich" TargetMode="External"/><Relationship Id="rId146" Type="http://schemas.openxmlformats.org/officeDocument/2006/relationships/hyperlink" Target="https://www.topuniversities.com/universities/hanyang-university" TargetMode="External"/><Relationship Id="rId353" Type="http://schemas.openxmlformats.org/officeDocument/2006/relationships/hyperlink" Target="https://www.topuniversities.com/universities/universiti-teknologi-brunei" TargetMode="External"/><Relationship Id="rId560" Type="http://schemas.openxmlformats.org/officeDocument/2006/relationships/hyperlink" Target="https://www.timeshighereducation.com/world-university-rankings/australian-national-university" TargetMode="External"/><Relationship Id="rId798" Type="http://schemas.openxmlformats.org/officeDocument/2006/relationships/hyperlink" Target="https://www.timeshighereducation.com/world-university-rankings/wake-forest-university" TargetMode="External"/><Relationship Id="rId1190" Type="http://schemas.openxmlformats.org/officeDocument/2006/relationships/hyperlink" Target="https://www.usnews.com/education/best-global-universities/eberhard-karls-university-tubingen-503424" TargetMode="External"/><Relationship Id="rId1204" Type="http://schemas.openxmlformats.org/officeDocument/2006/relationships/hyperlink" Target="https://www.usnews.com/education/best-global-universities/university-of-witwatersrand-500909" TargetMode="External"/><Relationship Id="rId1411" Type="http://schemas.openxmlformats.org/officeDocument/2006/relationships/hyperlink" Target="https://www.usnews.com/education/best-global-universities/university-of-houston-225511" TargetMode="External"/><Relationship Id="rId213" Type="http://schemas.openxmlformats.org/officeDocument/2006/relationships/hyperlink" Target="https://www.topuniversities.com/universities/universitat-autonoma-de-barcelona" TargetMode="External"/><Relationship Id="rId420" Type="http://schemas.openxmlformats.org/officeDocument/2006/relationships/hyperlink" Target="https://www.topuniversities.com/universities/universite-laval" TargetMode="External"/><Relationship Id="rId658" Type="http://schemas.openxmlformats.org/officeDocument/2006/relationships/hyperlink" Target="https://www.timeshighereducation.com/world-university-rankings/tufts-university" TargetMode="External"/><Relationship Id="rId865" Type="http://schemas.openxmlformats.org/officeDocument/2006/relationships/hyperlink" Target="https://www.timeshighereducation.com/world-university-rankings/grenoble-alpes-university" TargetMode="External"/><Relationship Id="rId1050" Type="http://schemas.openxmlformats.org/officeDocument/2006/relationships/hyperlink" Target="https://www.usnews.com/education/best-global-universities/university-of-amsterdam-502957" TargetMode="External"/><Relationship Id="rId1288" Type="http://schemas.openxmlformats.org/officeDocument/2006/relationships/hyperlink" Target="https://www.usnews.com/education/best-global-universities/state-university-of-campinas-504975" TargetMode="External"/><Relationship Id="rId1495" Type="http://schemas.openxmlformats.org/officeDocument/2006/relationships/hyperlink" Target="https://www.usnews.com/education/best-global-universities/university-of-guelph-499974" TargetMode="External"/><Relationship Id="rId1509" Type="http://schemas.openxmlformats.org/officeDocument/2006/relationships/hyperlink" Target="https://www.usnews.com/education/best-global-universities/chongqing-university-505768" TargetMode="External"/><Relationship Id="rId297" Type="http://schemas.openxmlformats.org/officeDocument/2006/relationships/hyperlink" Target="https://www.topuniversities.com/universities/university-south-australia" TargetMode="External"/><Relationship Id="rId518" Type="http://schemas.openxmlformats.org/officeDocument/2006/relationships/hyperlink" Target="https://www.timeshighereducation.com/world-university-rankings/columbia-university" TargetMode="External"/><Relationship Id="rId725" Type="http://schemas.openxmlformats.org/officeDocument/2006/relationships/hyperlink" Target="https://www.timeshighereducation.com/world-university-rankings/la-trobe-university" TargetMode="External"/><Relationship Id="rId932" Type="http://schemas.openxmlformats.org/officeDocument/2006/relationships/hyperlink" Target="https://www.timeshighereducation.com/world-university-rankings/university-florence" TargetMode="External"/><Relationship Id="rId1148" Type="http://schemas.openxmlformats.org/officeDocument/2006/relationships/hyperlink" Target="https://www.usnews.com/education/best-global-universities/university-of-alberta-499977" TargetMode="External"/><Relationship Id="rId1355" Type="http://schemas.openxmlformats.org/officeDocument/2006/relationships/hyperlink" Target="https://www.usnews.com/education/best-global-universities/nankai-university-505981" TargetMode="External"/><Relationship Id="rId157" Type="http://schemas.openxmlformats.org/officeDocument/2006/relationships/hyperlink" Target="https://www.topuniversities.com/universities/michigan-state-university" TargetMode="External"/><Relationship Id="rId364" Type="http://schemas.openxmlformats.org/officeDocument/2006/relationships/hyperlink" Target="https://www.topuniversities.com/universities/linkoping-university" TargetMode="External"/><Relationship Id="rId1008" Type="http://schemas.openxmlformats.org/officeDocument/2006/relationships/hyperlink" Target="https://www.topuniversities.com/university-rankings/world-university-rankings/2021" TargetMode="External"/><Relationship Id="rId1215" Type="http://schemas.openxmlformats.org/officeDocument/2006/relationships/hyperlink" Target="https://www.usnews.com/education/best-global-universities/royal-institute-of-technology-505970" TargetMode="External"/><Relationship Id="rId1422" Type="http://schemas.openxmlformats.org/officeDocument/2006/relationships/hyperlink" Target="https://www.usnews.com/education/best-global-universities/shandong-university-505166" TargetMode="External"/><Relationship Id="rId61" Type="http://schemas.openxmlformats.org/officeDocument/2006/relationships/hyperlink" Target="https://www.topuniversities.com/universities/university-amsterdam" TargetMode="External"/><Relationship Id="rId571" Type="http://schemas.openxmlformats.org/officeDocument/2006/relationships/hyperlink" Target="https://www.timeshighereducation.com/world-university-rankings/fudan-university" TargetMode="External"/><Relationship Id="rId669" Type="http://schemas.openxmlformats.org/officeDocument/2006/relationships/hyperlink" Target="https://www.timeshighereducation.com/world-university-rankings/korea-university" TargetMode="External"/><Relationship Id="rId876" Type="http://schemas.openxmlformats.org/officeDocument/2006/relationships/hyperlink" Target="https://www.timeshighereducation.com/world-university-rankings/lappeenranta-lahti-university-technology-lut" TargetMode="External"/><Relationship Id="rId1299" Type="http://schemas.openxmlformats.org/officeDocument/2006/relationships/hyperlink" Target="https://www.usnews.com/education/best-global-universities/university-of-tartu-502553" TargetMode="External"/><Relationship Id="rId19" Type="http://schemas.openxmlformats.org/officeDocument/2006/relationships/hyperlink" Target="https://www.topuniversities.com/universities/columbia-university" TargetMode="External"/><Relationship Id="rId224" Type="http://schemas.openxmlformats.org/officeDocument/2006/relationships/hyperlink" Target="https://www.topuniversities.com/universities/victoria-university-wellington" TargetMode="External"/><Relationship Id="rId431" Type="http://schemas.openxmlformats.org/officeDocument/2006/relationships/hyperlink" Target="https://www.topuniversities.com/universities/university-coimbra" TargetMode="External"/><Relationship Id="rId529" Type="http://schemas.openxmlformats.org/officeDocument/2006/relationships/hyperlink" Target="https://www.timeshighereducation.com/world-university-rankings/carnegie-mellon-university" TargetMode="External"/><Relationship Id="rId736" Type="http://schemas.openxmlformats.org/officeDocument/2006/relationships/hyperlink" Target="https://www.timeshighereducation.com/world-university-rankings/university-reading" TargetMode="External"/><Relationship Id="rId1061" Type="http://schemas.openxmlformats.org/officeDocument/2006/relationships/hyperlink" Target="https://www.usnews.com/education/best-global-universities/mcgill-university-499986" TargetMode="External"/><Relationship Id="rId1159" Type="http://schemas.openxmlformats.org/officeDocument/2006/relationships/hyperlink" Target="https://www.usnews.com/education/best-global-universities/nanjing-university-503849" TargetMode="External"/><Relationship Id="rId1366" Type="http://schemas.openxmlformats.org/officeDocument/2006/relationships/hyperlink" Target="https://www.usnews.com/education/best-global-universities/tianjin-university-503557" TargetMode="External"/><Relationship Id="rId168" Type="http://schemas.openxmlformats.org/officeDocument/2006/relationships/hyperlink" Target="https://www.topuniversities.com/universities/national-tsing-hua-university" TargetMode="External"/><Relationship Id="rId943" Type="http://schemas.openxmlformats.org/officeDocument/2006/relationships/hyperlink" Target="https://www.timeshighereducation.com/world-university-rankings/indian-institute-technology-indore" TargetMode="External"/><Relationship Id="rId1019" Type="http://schemas.openxmlformats.org/officeDocument/2006/relationships/hyperlink" Target="https://www.usnews.com/education/best-global-universities/university-of-cambridge-502149" TargetMode="External"/><Relationship Id="rId72" Type="http://schemas.openxmlformats.org/officeDocument/2006/relationships/hyperlink" Target="https://www.topuniversities.com/universities/osaka-university" TargetMode="External"/><Relationship Id="rId375" Type="http://schemas.openxmlformats.org/officeDocument/2006/relationships/hyperlink" Target="https://www.topuniversities.com/universities/sultan-qaboos-university" TargetMode="External"/><Relationship Id="rId582" Type="http://schemas.openxmlformats.org/officeDocument/2006/relationships/hyperlink" Target="https://www.timeshighereducation.com/world-university-rankings/humboldt-university-berlin" TargetMode="External"/><Relationship Id="rId803" Type="http://schemas.openxmlformats.org/officeDocument/2006/relationships/hyperlink" Target="https://www.timeshighereducation.com/world-university-rankings/autonomous-university-madrid" TargetMode="External"/><Relationship Id="rId1226" Type="http://schemas.openxmlformats.org/officeDocument/2006/relationships/hyperlink" Target="https://www.usnews.com/education/best-global-universities/university-of-wollongong-503195" TargetMode="External"/><Relationship Id="rId1433" Type="http://schemas.openxmlformats.org/officeDocument/2006/relationships/hyperlink" Target="https://www.usnews.com/education/best-global-universities/university-of-giessen-500790" TargetMode="External"/><Relationship Id="rId3" Type="http://schemas.openxmlformats.org/officeDocument/2006/relationships/hyperlink" Target="https://www.topuniversities.com/universities/harvard-university" TargetMode="External"/><Relationship Id="rId235" Type="http://schemas.openxmlformats.org/officeDocument/2006/relationships/hyperlink" Target="https://www.topuniversities.com/universities/national-cheng-kung-university-ncku" TargetMode="External"/><Relationship Id="rId442" Type="http://schemas.openxmlformats.org/officeDocument/2006/relationships/hyperlink" Target="https://www.topuniversities.com/universities/university-johannesburg" TargetMode="External"/><Relationship Id="rId887" Type="http://schemas.openxmlformats.org/officeDocument/2006/relationships/hyperlink" Target="https://www.timeshighereducation.com/world-university-rankings/university-occupational-and-environmental-health-japan" TargetMode="External"/><Relationship Id="rId1072" Type="http://schemas.openxmlformats.org/officeDocument/2006/relationships/hyperlink" Target="https://www.usnews.com/education/best-global-universities/icahn-school-of-medicine-at-mount-sinai-193405" TargetMode="External"/><Relationship Id="rId1500" Type="http://schemas.openxmlformats.org/officeDocument/2006/relationships/hyperlink" Target="https://www.usnews.com/education/best-global-universities/american-university-of-beirut-499994" TargetMode="External"/><Relationship Id="rId302" Type="http://schemas.openxmlformats.org/officeDocument/2006/relationships/hyperlink" Target="https://www.topuniversities.com/universities/university-milan" TargetMode="External"/><Relationship Id="rId747" Type="http://schemas.openxmlformats.org/officeDocument/2006/relationships/hyperlink" Target="https://www.timeshighereducation.com/world-university-rankings/virginia-polytechnic-institute-and-state-university" TargetMode="External"/><Relationship Id="rId954" Type="http://schemas.openxmlformats.org/officeDocument/2006/relationships/hyperlink" Target="https://www.timeshighereducation.com/world-university-rankings/liverpool-john-moores-university" TargetMode="External"/><Relationship Id="rId1377" Type="http://schemas.openxmlformats.org/officeDocument/2006/relationships/hyperlink" Target="https://www.usnews.com/education/best-global-universities/belarusian-state-university-529143" TargetMode="External"/><Relationship Id="rId83" Type="http://schemas.openxmlformats.org/officeDocument/2006/relationships/hyperlink" Target="https://www.topuniversities.com/universities/sorbonne-university" TargetMode="External"/><Relationship Id="rId179" Type="http://schemas.openxmlformats.org/officeDocument/2006/relationships/hyperlink" Target="https://www.topuniversities.com/universities/university-minnesota-twin-cities" TargetMode="External"/><Relationship Id="rId386" Type="http://schemas.openxmlformats.org/officeDocument/2006/relationships/hyperlink" Target="https://www.topuniversities.com/universities/university-kansas" TargetMode="External"/><Relationship Id="rId593" Type="http://schemas.openxmlformats.org/officeDocument/2006/relationships/hyperlink" Target="https://www.timeshighereducation.com/world-university-rankings/university-basel" TargetMode="External"/><Relationship Id="rId607" Type="http://schemas.openxmlformats.org/officeDocument/2006/relationships/hyperlink" Target="https://www.timeshighereducation.com/world-university-rankings/aarhus-university" TargetMode="External"/><Relationship Id="rId814" Type="http://schemas.openxmlformats.org/officeDocument/2006/relationships/hyperlink" Target="https://www.timeshighereducation.com/world-university-rankings/indian-institute-science" TargetMode="External"/><Relationship Id="rId1237" Type="http://schemas.openxmlformats.org/officeDocument/2006/relationships/hyperlink" Target="https://www.usnews.com/education/best-global-universities/north-carolina-state-university-raleigh-199193" TargetMode="External"/><Relationship Id="rId1444" Type="http://schemas.openxmlformats.org/officeDocument/2006/relationships/hyperlink" Target="https://www.usnews.com/education/best-global-universities/st-georges-university-of-london-502037" TargetMode="External"/><Relationship Id="rId246" Type="http://schemas.openxmlformats.org/officeDocument/2006/relationships/hyperlink" Target="https://www.topuniversities.com/universities/queens-university-kingston" TargetMode="External"/><Relationship Id="rId453" Type="http://schemas.openxmlformats.org/officeDocument/2006/relationships/hyperlink" Target="https://www.topuniversities.com/universities/universite-de-liege" TargetMode="External"/><Relationship Id="rId660" Type="http://schemas.openxmlformats.org/officeDocument/2006/relationships/hyperlink" Target="https://www.timeshighereducation.com/world-university-rankings/university-nottingham" TargetMode="External"/><Relationship Id="rId898" Type="http://schemas.openxmlformats.org/officeDocument/2006/relationships/hyperlink" Target="https://www.timeshighereducation.com/world-university-rankings/universite-de-versailles-saint-quentin-en-yvelines" TargetMode="External"/><Relationship Id="rId1083" Type="http://schemas.openxmlformats.org/officeDocument/2006/relationships/hyperlink" Target="https://www.usnews.com/education/best-global-universities/university-of-adelaide-504015" TargetMode="External"/><Relationship Id="rId1290" Type="http://schemas.openxmlformats.org/officeDocument/2006/relationships/hyperlink" Target="https://www.usnews.com/education/best-global-universities/colorado-state-university-126818" TargetMode="External"/><Relationship Id="rId1304" Type="http://schemas.openxmlformats.org/officeDocument/2006/relationships/hyperlink" Target="https://www.usnews.com/education/best-global-universities/university-of-st-andrews-503328" TargetMode="External"/><Relationship Id="rId1511" Type="http://schemas.openxmlformats.org/officeDocument/2006/relationships/hyperlink" Target="https://www.usnews.com/education/best-global-universities/philipps-university-of-marburg-502174" TargetMode="External"/><Relationship Id="rId106" Type="http://schemas.openxmlformats.org/officeDocument/2006/relationships/hyperlink" Target="https://www.topuniversities.com/universities/university-adelaide" TargetMode="External"/><Relationship Id="rId313" Type="http://schemas.openxmlformats.org/officeDocument/2006/relationships/hyperlink" Target="https://www.topuniversities.com/universities/goethe-university-frankfurt-am-main" TargetMode="External"/><Relationship Id="rId758" Type="http://schemas.openxmlformats.org/officeDocument/2006/relationships/hyperlink" Target="https://www.timeshighereducation.com/world-university-rankings/university-cincinnati" TargetMode="External"/><Relationship Id="rId965" Type="http://schemas.openxmlformats.org/officeDocument/2006/relationships/hyperlink" Target="https://www.timeshighereducation.com/world-university-rankings/national-yang-ming-university" TargetMode="External"/><Relationship Id="rId1150" Type="http://schemas.openxmlformats.org/officeDocument/2006/relationships/hyperlink" Target="https://www.usnews.com/education/best-global-universities/university-of-montreal-506159" TargetMode="External"/><Relationship Id="rId1388" Type="http://schemas.openxmlformats.org/officeDocument/2006/relationships/hyperlink" Target="https://www.usnews.com/education/best-global-universities/royal-holloway-university-of-london-rhul-501237" TargetMode="External"/><Relationship Id="rId10" Type="http://schemas.openxmlformats.org/officeDocument/2006/relationships/hyperlink" Target="https://www.topuniversities.com/universities/ucl" TargetMode="External"/><Relationship Id="rId94" Type="http://schemas.openxmlformats.org/officeDocument/2006/relationships/hyperlink" Target="https://www.topuniversities.com/universities/university-science-technology-china" TargetMode="External"/><Relationship Id="rId397" Type="http://schemas.openxmlformats.org/officeDocument/2006/relationships/hyperlink" Target="https://www.topuniversities.com/universities/university-philippines" TargetMode="External"/><Relationship Id="rId520" Type="http://schemas.openxmlformats.org/officeDocument/2006/relationships/hyperlink" Target="https://www.timeshighereducation.com/world-university-rankings/cornell-university" TargetMode="External"/><Relationship Id="rId618" Type="http://schemas.openxmlformats.org/officeDocument/2006/relationships/hyperlink" Target="https://www.timeshighereducation.com/world-university-rankings/university-virginia-main-campus" TargetMode="External"/><Relationship Id="rId825" Type="http://schemas.openxmlformats.org/officeDocument/2006/relationships/hyperlink" Target="https://www.timeshighereducation.com/world-university-rankings/university-oregon" TargetMode="External"/><Relationship Id="rId1248" Type="http://schemas.openxmlformats.org/officeDocument/2006/relationships/hyperlink" Target="https://www.usnews.com/education/best-global-universities/deakin-university-504884" TargetMode="External"/><Relationship Id="rId1455" Type="http://schemas.openxmlformats.org/officeDocument/2006/relationships/hyperlink" Target="https://www.usnews.com/education/best-global-universities/islamic-azad-university-528829" TargetMode="External"/><Relationship Id="rId257" Type="http://schemas.openxmlformats.org/officeDocument/2006/relationships/hyperlink" Target="https://www.topuniversities.com/universities/university-illinois-chicago-uic" TargetMode="External"/><Relationship Id="rId464" Type="http://schemas.openxmlformats.org/officeDocument/2006/relationships/hyperlink" Target="https://www.topuniversities.com/universities/universidad-ort-uruguay" TargetMode="External"/><Relationship Id="rId1010" Type="http://schemas.openxmlformats.org/officeDocument/2006/relationships/hyperlink" Target="https://www.usnews.com/education/best-global-universities/rankings?int=top_nav_Global_Universities" TargetMode="External"/><Relationship Id="rId1094" Type="http://schemas.openxmlformats.org/officeDocument/2006/relationships/hyperlink" Target="https://www.usnews.com/education/best-global-universities/wageningen-university-and-research-center-501112" TargetMode="External"/><Relationship Id="rId1108" Type="http://schemas.openxmlformats.org/officeDocument/2006/relationships/hyperlink" Target="https://www.usnews.com/education/best-global-universities/university-of-southampton-504892" TargetMode="External"/><Relationship Id="rId1315" Type="http://schemas.openxmlformats.org/officeDocument/2006/relationships/hyperlink" Target="https://www.usnews.com/education/best-global-universities/xian-jiaotong-university-503987" TargetMode="External"/><Relationship Id="rId117" Type="http://schemas.openxmlformats.org/officeDocument/2006/relationships/hyperlink" Target="https://www.topuniversities.com/universities/wageningen-university-research" TargetMode="External"/><Relationship Id="rId671" Type="http://schemas.openxmlformats.org/officeDocument/2006/relationships/hyperlink" Target="https://www.timeshighereducation.com/world-university-rankings/university-antwerp" TargetMode="External"/><Relationship Id="rId769" Type="http://schemas.openxmlformats.org/officeDocument/2006/relationships/hyperlink" Target="https://www.timeshighereducation.com/world-university-rankings/university-illinois-chicago" TargetMode="External"/><Relationship Id="rId976" Type="http://schemas.openxmlformats.org/officeDocument/2006/relationships/hyperlink" Target="https://www.timeshighereducation.com/world-university-rankings/polytechnic-university-bari" TargetMode="External"/><Relationship Id="rId1399" Type="http://schemas.openxmlformats.org/officeDocument/2006/relationships/hyperlink" Target="https://www.usnews.com/education/best-global-universities/auckland-university-of-technology-528944" TargetMode="External"/><Relationship Id="rId324" Type="http://schemas.openxmlformats.org/officeDocument/2006/relationships/hyperlink" Target="https://www.topuniversities.com/universities/simon-fraser-university" TargetMode="External"/><Relationship Id="rId531" Type="http://schemas.openxmlformats.org/officeDocument/2006/relationships/hyperlink" Target="https://www.timeshighereducation.com/world-university-rankings/university-edinburgh" TargetMode="External"/><Relationship Id="rId629" Type="http://schemas.openxmlformats.org/officeDocument/2006/relationships/hyperlink" Target="https://www.timeshighereducation.com/world-university-rankings/university-southampton" TargetMode="External"/><Relationship Id="rId1161" Type="http://schemas.openxmlformats.org/officeDocument/2006/relationships/hyperlink" Target="https://www.usnews.com/education/best-global-universities/university-catholique-of-louvain-506348" TargetMode="External"/><Relationship Id="rId1259" Type="http://schemas.openxmlformats.org/officeDocument/2006/relationships/hyperlink" Target="https://www.usnews.com/education/best-global-universities/wuhan-university-503252" TargetMode="External"/><Relationship Id="rId1466" Type="http://schemas.openxmlformats.org/officeDocument/2006/relationships/hyperlink" Target="https://www.usnews.com/education/best-global-universities/novosibirsk-state-university-503585" TargetMode="External"/><Relationship Id="rId836" Type="http://schemas.openxmlformats.org/officeDocument/2006/relationships/hyperlink" Target="https://www.timeshighereducation.com/world-university-rankings/university-stirling" TargetMode="External"/><Relationship Id="rId1021" Type="http://schemas.openxmlformats.org/officeDocument/2006/relationships/hyperlink" Target="https://www.usnews.com/education/best-global-universities/princeton-university-186131" TargetMode="External"/><Relationship Id="rId1119" Type="http://schemas.openxmlformats.org/officeDocument/2006/relationships/hyperlink" Target="https://www.usnews.com/education/best-global-universities/hong-kong-university-of-science-and-technology-503260" TargetMode="External"/><Relationship Id="rId903" Type="http://schemas.openxmlformats.org/officeDocument/2006/relationships/hyperlink" Target="https://www.timeshighereducation.com/world-university-rankings/university-alaska-fairbanks" TargetMode="External"/><Relationship Id="rId1326" Type="http://schemas.openxmlformats.org/officeDocument/2006/relationships/hyperlink" Target="https://www.usnews.com/education/best-global-universities/tokyo-institute-of-technology-504950" TargetMode="External"/><Relationship Id="rId32" Type="http://schemas.openxmlformats.org/officeDocument/2006/relationships/hyperlink" Target="https://www.topuniversities.com/universities/kings-college-london" TargetMode="External"/><Relationship Id="rId181" Type="http://schemas.openxmlformats.org/officeDocument/2006/relationships/hyperlink" Target="https://www.topuniversities.com/universities/stockholm-university" TargetMode="External"/><Relationship Id="rId279" Type="http://schemas.openxmlformats.org/officeDocument/2006/relationships/hyperlink" Target="https://www.topuniversities.com/universities/beijing-normal-university" TargetMode="External"/><Relationship Id="rId486" Type="http://schemas.openxmlformats.org/officeDocument/2006/relationships/hyperlink" Target="https://www.topuniversities.com/universities/shandong-university" TargetMode="External"/><Relationship Id="rId693" Type="http://schemas.openxmlformats.org/officeDocument/2006/relationships/hyperlink" Target="https://www.timeshighereducation.com/world-university-rankings/university-gothenburg" TargetMode="External"/><Relationship Id="rId139" Type="http://schemas.openxmlformats.org/officeDocument/2006/relationships/hyperlink" Target="https://www.topuniversities.com/universities/chalmers-university-technology" TargetMode="External"/><Relationship Id="rId346" Type="http://schemas.openxmlformats.org/officeDocument/2006/relationships/hyperlink" Target="https://www.topuniversities.com/universities/university-ulm" TargetMode="External"/><Relationship Id="rId553" Type="http://schemas.openxmlformats.org/officeDocument/2006/relationships/hyperlink" Target="https://www.timeshighereducation.com/world-university-rankings/university-sydney" TargetMode="External"/><Relationship Id="rId760" Type="http://schemas.openxmlformats.org/officeDocument/2006/relationships/hyperlink" Target="https://www.timeshighereducation.com/world-university-rankings/deakin-university" TargetMode="External"/><Relationship Id="rId998" Type="http://schemas.openxmlformats.org/officeDocument/2006/relationships/hyperlink" Target="https://www.timeshighereducation.com/world-university-rankings/university-tsukuba" TargetMode="External"/><Relationship Id="rId1183" Type="http://schemas.openxmlformats.org/officeDocument/2006/relationships/hyperlink" Target="https://www.usnews.com/education/best-global-universities/tel-aviv-university-500052" TargetMode="External"/><Relationship Id="rId1390" Type="http://schemas.openxmlformats.org/officeDocument/2006/relationships/hyperlink" Target="https://www.usnews.com/education/best-global-universities/university-of-buenos-aires-504821" TargetMode="External"/><Relationship Id="rId206" Type="http://schemas.openxmlformats.org/officeDocument/2006/relationships/hyperlink" Target="https://www.topuniversities.com/universities/complutense-university-madrid" TargetMode="External"/><Relationship Id="rId413" Type="http://schemas.openxmlformats.org/officeDocument/2006/relationships/hyperlink" Target="https://www.topuniversities.com/universities/washington-state-university" TargetMode="External"/><Relationship Id="rId858" Type="http://schemas.openxmlformats.org/officeDocument/2006/relationships/hyperlink" Target="https://www.timeshighereducation.com/world-university-rankings/catholic-university-portugal" TargetMode="External"/><Relationship Id="rId1043" Type="http://schemas.openxmlformats.org/officeDocument/2006/relationships/hyperlink" Target="https://www.usnews.com/education/best-global-universities/washington-university-in-st-louis-179867" TargetMode="External"/><Relationship Id="rId1488" Type="http://schemas.openxmlformats.org/officeDocument/2006/relationships/hyperlink" Target="https://www.usnews.com/education/best-global-universities/oklahoma-state-university-207388" TargetMode="External"/><Relationship Id="rId620" Type="http://schemas.openxmlformats.org/officeDocument/2006/relationships/hyperlink" Target="https://www.timeshighereducation.com/world-university-rankings/free-university-berlin" TargetMode="External"/><Relationship Id="rId718" Type="http://schemas.openxmlformats.org/officeDocument/2006/relationships/hyperlink" Target="https://www.timeshighereducation.com/world-university-rankings/university-hohenheim" TargetMode="External"/><Relationship Id="rId925" Type="http://schemas.openxmlformats.org/officeDocument/2006/relationships/hyperlink" Target="https://www.timeshighereducation.com/world-university-rankings/university-denver" TargetMode="External"/><Relationship Id="rId1250" Type="http://schemas.openxmlformats.org/officeDocument/2006/relationships/hyperlink" Target="https://www.usnews.com/education/best-global-universities/university-of-aberdeen-501749" TargetMode="External"/><Relationship Id="rId1348" Type="http://schemas.openxmlformats.org/officeDocument/2006/relationships/hyperlink" Target="https://www.usnews.com/education/best-global-universities/technical-university-of-berlin-506357" TargetMode="External"/><Relationship Id="rId1110" Type="http://schemas.openxmlformats.org/officeDocument/2006/relationships/hyperlink" Target="https://www.usnews.com/education/best-global-universities/michigan-state-university-171100" TargetMode="External"/><Relationship Id="rId1208" Type="http://schemas.openxmlformats.org/officeDocument/2006/relationships/hyperlink" Target="https://www.usnews.com/education/best-global-universities/karlsruhe-institute-of-technology-502442" TargetMode="External"/><Relationship Id="rId1415" Type="http://schemas.openxmlformats.org/officeDocument/2006/relationships/hyperlink" Target="https://www.usnews.com/education/best-global-universities/virginia-commonwealth-university-234030" TargetMode="External"/><Relationship Id="rId54" Type="http://schemas.openxmlformats.org/officeDocument/2006/relationships/hyperlink" Target="https://www.topuniversities.com/universities/university-california-san-diego-ucsd" TargetMode="External"/><Relationship Id="rId270" Type="http://schemas.openxmlformats.org/officeDocument/2006/relationships/hyperlink" Target="https://www.topuniversities.com/universities/university-canterbury" TargetMode="External"/><Relationship Id="rId130" Type="http://schemas.openxmlformats.org/officeDocument/2006/relationships/hyperlink" Target="https://www.topuniversities.com/universities/university-groningen" TargetMode="External"/><Relationship Id="rId368" Type="http://schemas.openxmlformats.org/officeDocument/2006/relationships/hyperlink" Target="https://www.topuniversities.com/universities/brunel-university-london" TargetMode="External"/><Relationship Id="rId575" Type="http://schemas.openxmlformats.org/officeDocument/2006/relationships/hyperlink" Target="https://www.timeshighereducation.com/world-university-rankings/university-zurich" TargetMode="External"/><Relationship Id="rId782" Type="http://schemas.openxmlformats.org/officeDocument/2006/relationships/hyperlink" Target="https://www.timeshighereducation.com/world-university-rankings/university-potsdam" TargetMode="External"/><Relationship Id="rId228" Type="http://schemas.openxmlformats.org/officeDocument/2006/relationships/hyperlink" Target="https://www.topuniversities.com/universities/novosibirsk-state-university" TargetMode="External"/><Relationship Id="rId435" Type="http://schemas.openxmlformats.org/officeDocument/2006/relationships/hyperlink" Target="https://www.topuniversities.com/universities/university-tennessee-knoxville" TargetMode="External"/><Relationship Id="rId642" Type="http://schemas.openxmlformats.org/officeDocument/2006/relationships/hyperlink" Target="https://www.timeshighereducation.com/world-university-rankings/university-mannheim" TargetMode="External"/><Relationship Id="rId1065" Type="http://schemas.openxmlformats.org/officeDocument/2006/relationships/hyperlink" Target="https://www.usnews.com/education/best-global-universities/utrecht-university-505962" TargetMode="External"/><Relationship Id="rId1272" Type="http://schemas.openxmlformats.org/officeDocument/2006/relationships/hyperlink" Target="https://www.usnews.com/education/best-global-universities/university-of-texas-health-science-center-houston-229300" TargetMode="External"/><Relationship Id="rId502" Type="http://schemas.openxmlformats.org/officeDocument/2006/relationships/hyperlink" Target="https://www.timeshighereducation.com/world-university-rankings/university-oxford" TargetMode="External"/><Relationship Id="rId947" Type="http://schemas.openxmlformats.org/officeDocument/2006/relationships/hyperlink" Target="https://www.timeshighereducation.com/world-university-rankings/university-jyvaskyla" TargetMode="External"/><Relationship Id="rId1132" Type="http://schemas.openxmlformats.org/officeDocument/2006/relationships/hyperlink" Target="https://www.usnews.com/education/best-global-universities/shanghai-jiao-tong-university-501915" TargetMode="External"/><Relationship Id="rId76" Type="http://schemas.openxmlformats.org/officeDocument/2006/relationships/hyperlink" Target="https://www.topuniversities.com/universities/university-copenhagen" TargetMode="External"/><Relationship Id="rId807" Type="http://schemas.openxmlformats.org/officeDocument/2006/relationships/hyperlink" Target="https://www.timeshighereducation.com/world-university-rankings/university-colorado-denver" TargetMode="External"/><Relationship Id="rId1437" Type="http://schemas.openxmlformats.org/officeDocument/2006/relationships/hyperlink" Target="https://www.usnews.com/education/best-global-universities/cairo-university-501834" TargetMode="External"/><Relationship Id="rId1504" Type="http://schemas.openxmlformats.org/officeDocument/2006/relationships/hyperlink" Target="https://www.usnews.com/education/best-global-universities/california-state-university-fresno-110556" TargetMode="External"/><Relationship Id="rId292" Type="http://schemas.openxmlformats.org/officeDocument/2006/relationships/hyperlink" Target="https://www.topuniversities.com/universities/ens-paris-saclay" TargetMode="External"/><Relationship Id="rId597" Type="http://schemas.openxmlformats.org/officeDocument/2006/relationships/hyperlink" Target="https://www.timeshighereducation.com/world-university-rankings/korea-advanced-institute-science-and-technology-kaist" TargetMode="External"/><Relationship Id="rId152" Type="http://schemas.openxmlformats.org/officeDocument/2006/relationships/hyperlink" Target="https://www.topuniversities.com/universities/newcastle-university" TargetMode="External"/><Relationship Id="rId457" Type="http://schemas.openxmlformats.org/officeDocument/2006/relationships/hyperlink" Target="https://www.topuniversities.com/universities/florida-state-university" TargetMode="External"/><Relationship Id="rId1087" Type="http://schemas.openxmlformats.org/officeDocument/2006/relationships/hyperlink" Target="https://www.usnews.com/education/best-global-universities/technical-university-of-munich-503109" TargetMode="External"/><Relationship Id="rId1294" Type="http://schemas.openxmlformats.org/officeDocument/2006/relationships/hyperlink" Target="https://www.usnews.com/education/best-global-universities/university-of-kansas-155317" TargetMode="External"/><Relationship Id="rId664" Type="http://schemas.openxmlformats.org/officeDocument/2006/relationships/hyperlink" Target="https://www.timeshighereducation.com/world-university-rankings/university-liverpool" TargetMode="External"/><Relationship Id="rId871" Type="http://schemas.openxmlformats.org/officeDocument/2006/relationships/hyperlink" Target="https://www.timeshighereducation.com/world-university-rankings/indian-institute-technology-ropar" TargetMode="External"/><Relationship Id="rId969" Type="http://schemas.openxmlformats.org/officeDocument/2006/relationships/hyperlink" Target="https://www.timeshighereducation.com/world-university-rankings/oklahoma-state-university" TargetMode="External"/><Relationship Id="rId317" Type="http://schemas.openxmlformats.org/officeDocument/2006/relationships/hyperlink" Target="https://www.topuniversities.com/universities/universitat-politecnica-de-catalunya-barcelonatech-upc" TargetMode="External"/><Relationship Id="rId524" Type="http://schemas.openxmlformats.org/officeDocument/2006/relationships/hyperlink" Target="https://www.timeshighereducation.com/world-university-rankings/peking-university" TargetMode="External"/><Relationship Id="rId731" Type="http://schemas.openxmlformats.org/officeDocument/2006/relationships/hyperlink" Target="https://www.timeshighereducation.com/world-university-rankings/medical-university-vienna" TargetMode="External"/><Relationship Id="rId1154" Type="http://schemas.openxmlformats.org/officeDocument/2006/relationships/hyperlink" Target="https://www.usnews.com/education/best-global-universities/university-of-nottingham-503548" TargetMode="External"/><Relationship Id="rId1361" Type="http://schemas.openxmlformats.org/officeDocument/2006/relationships/hyperlink" Target="https://www.usnews.com/education/best-global-universities/university-of-nebraska-lincoln-181464" TargetMode="External"/><Relationship Id="rId1459" Type="http://schemas.openxmlformats.org/officeDocument/2006/relationships/hyperlink" Target="https://www.usnews.com/education/best-global-universities/university-of-surrey-505401" TargetMode="External"/><Relationship Id="rId98" Type="http://schemas.openxmlformats.org/officeDocument/2006/relationships/hyperlink" Target="https://www.topuniversities.com/universities/kth-royal-institute-technology" TargetMode="External"/><Relationship Id="rId829" Type="http://schemas.openxmlformats.org/officeDocument/2006/relationships/hyperlink" Target="https://www.timeshighereducation.com/world-university-rankings/qatar-university" TargetMode="External"/><Relationship Id="rId1014" Type="http://schemas.openxmlformats.org/officeDocument/2006/relationships/hyperlink" Target="https://www.usnews.com/education/best-global-universities/university-of-california-berkeley-110635" TargetMode="External"/><Relationship Id="rId1221" Type="http://schemas.openxmlformats.org/officeDocument/2006/relationships/hyperlink" Target="https://www.usnews.com/education/best-global-universities/university-of-waterloo-499966" TargetMode="External"/><Relationship Id="rId1319" Type="http://schemas.openxmlformats.org/officeDocument/2006/relationships/hyperlink" Target="https://www.usnews.com/education/best-global-universities/university-of-east-anglia-503561" TargetMode="External"/><Relationship Id="rId25" Type="http://schemas.openxmlformats.org/officeDocument/2006/relationships/hyperlink" Target="https://www.topuniversities.com/universities/johns-hopkins-university" TargetMode="External"/><Relationship Id="rId174" Type="http://schemas.openxmlformats.org/officeDocument/2006/relationships/hyperlink" Target="https://www.topuniversities.com/universities/university-bath" TargetMode="External"/><Relationship Id="rId381" Type="http://schemas.openxmlformats.org/officeDocument/2006/relationships/hyperlink" Target="https://www.topuniversities.com/universities/university-kent" TargetMode="External"/><Relationship Id="rId241" Type="http://schemas.openxmlformats.org/officeDocument/2006/relationships/hyperlink" Target="https://www.topuniversities.com/universities/rheinische-friedrich-wilhelms-universitat-bonn" TargetMode="External"/><Relationship Id="rId479" Type="http://schemas.openxmlformats.org/officeDocument/2006/relationships/hyperlink" Target="https://www.topuniversities.com/universities/national-technical-university-athens" TargetMode="External"/><Relationship Id="rId686" Type="http://schemas.openxmlformats.org/officeDocument/2006/relationships/hyperlink" Target="https://www.timeshighereducation.com/world-university-rankings/university-canberra" TargetMode="External"/><Relationship Id="rId893" Type="http://schemas.openxmlformats.org/officeDocument/2006/relationships/hyperlink" Target="https://www.timeshighereducation.com/world-university-rankings/swinburne-university-technology" TargetMode="External"/><Relationship Id="rId339" Type="http://schemas.openxmlformats.org/officeDocument/2006/relationships/hyperlink" Target="https://www.topuniversities.com/universities/university-hawaii-manoa" TargetMode="External"/><Relationship Id="rId546" Type="http://schemas.openxmlformats.org/officeDocument/2006/relationships/hyperlink" Target="https://www.timeshighereducation.com/world-university-rankings/ku-leuven" TargetMode="External"/><Relationship Id="rId753" Type="http://schemas.openxmlformats.org/officeDocument/2006/relationships/hyperlink" Target="https://www.timeshighereducation.com/world-university-rankings/auckland-university-technology" TargetMode="External"/><Relationship Id="rId1176" Type="http://schemas.openxmlformats.org/officeDocument/2006/relationships/hyperlink" Target="https://www.usnews.com/education/best-global-universities/newcastle-university-503247" TargetMode="External"/><Relationship Id="rId1383" Type="http://schemas.openxmlformats.org/officeDocument/2006/relationships/hyperlink" Target="https://www.usnews.com/education/best-global-universities/university-of-south-australia-506290" TargetMode="External"/><Relationship Id="rId101" Type="http://schemas.openxmlformats.org/officeDocument/2006/relationships/hyperlink" Target="https://www.topuniversities.com/universities/pennsylvania-state-university" TargetMode="External"/><Relationship Id="rId406" Type="http://schemas.openxmlformats.org/officeDocument/2006/relationships/hyperlink" Target="https://www.topuniversities.com/universities/university-trento" TargetMode="External"/><Relationship Id="rId960" Type="http://schemas.openxmlformats.org/officeDocument/2006/relationships/hyperlink" Target="https://www.timeshighereducation.com/world-university-rankings/missouri-university-science-and-technology" TargetMode="External"/><Relationship Id="rId1036" Type="http://schemas.openxmlformats.org/officeDocument/2006/relationships/hyperlink" Target="https://www.usnews.com/education/best-global-universities/swiss-federal-institute-of-technology-zurich-502241" TargetMode="External"/><Relationship Id="rId1243" Type="http://schemas.openxmlformats.org/officeDocument/2006/relationships/hyperlink" Target="https://www.usnews.com/education/best-global-universities/university-of-leicester-501221" TargetMode="External"/><Relationship Id="rId613" Type="http://schemas.openxmlformats.org/officeDocument/2006/relationships/hyperlink" Target="https://www.timeshighereducation.com/world-university-rankings/uppsala-university" TargetMode="External"/><Relationship Id="rId820" Type="http://schemas.openxmlformats.org/officeDocument/2006/relationships/hyperlink" Target="https://www.timeshighereducation.com/world-university-rankings/university-malaya" TargetMode="External"/><Relationship Id="rId918" Type="http://schemas.openxmlformats.org/officeDocument/2006/relationships/hyperlink" Target="https://www.timeshighereducation.com/world-university-rankings/ceu-universities" TargetMode="External"/><Relationship Id="rId1450" Type="http://schemas.openxmlformats.org/officeDocument/2006/relationships/hyperlink" Target="https://www.usnews.com/education/best-global-universities/beijing-institute-of-technology-504704" TargetMode="External"/><Relationship Id="rId1103" Type="http://schemas.openxmlformats.org/officeDocument/2006/relationships/hyperlink" Target="https://www.usnews.com/education/best-global-universities/university-of-groningen-500967" TargetMode="External"/><Relationship Id="rId1310" Type="http://schemas.openxmlformats.org/officeDocument/2006/relationships/hyperlink" Target="https://www.usnews.com/education/best-global-universities/xiamen-university-506410" TargetMode="External"/><Relationship Id="rId1408" Type="http://schemas.openxmlformats.org/officeDocument/2006/relationships/hyperlink" Target="https://www.usnews.com/education/best-global-universities/ivane-javakhishvili-tbilisi-state-university-528844" TargetMode="External"/><Relationship Id="rId47" Type="http://schemas.openxmlformats.org/officeDocument/2006/relationships/hyperlink" Target="https://www.topuniversities.com/universities/shanghai-jiao-tong-university" TargetMode="External"/><Relationship Id="rId196" Type="http://schemas.openxmlformats.org/officeDocument/2006/relationships/hyperlink" Target="https://www.topuniversities.com/universities/university-wollongong" TargetMode="External"/><Relationship Id="rId263" Type="http://schemas.openxmlformats.org/officeDocument/2006/relationships/hyperlink" Target="https://www.topuniversities.com/universities/sun-yat-sen-university" TargetMode="External"/><Relationship Id="rId470" Type="http://schemas.openxmlformats.org/officeDocument/2006/relationships/hyperlink" Target="https://www.topuniversities.com/universities/indian-institute-technology-guwahati-iitg" TargetMode="External"/><Relationship Id="rId123" Type="http://schemas.openxmlformats.org/officeDocument/2006/relationships/hyperlink" Target="https://www.topuniversities.com/universities/university-southern-california" TargetMode="External"/><Relationship Id="rId330" Type="http://schemas.openxmlformats.org/officeDocument/2006/relationships/hyperlink" Target="https://www.topuniversities.com/universities/universitat-politecnica-de-valencia" TargetMode="External"/><Relationship Id="rId568" Type="http://schemas.openxmlformats.org/officeDocument/2006/relationships/hyperlink" Target="https://www.timeshighereducation.com/world-university-rankings/unsw-sydney" TargetMode="External"/><Relationship Id="rId775" Type="http://schemas.openxmlformats.org/officeDocument/2006/relationships/hyperlink" Target="https://www.timeshighereducation.com/world-university-rankings/macau-university-science-and-technology" TargetMode="External"/><Relationship Id="rId982" Type="http://schemas.openxmlformats.org/officeDocument/2006/relationships/hyperlink" Target="https://www.timeshighereducation.com/world-university-rankings/saint-petersburg-mining-university" TargetMode="External"/><Relationship Id="rId1198" Type="http://schemas.openxmlformats.org/officeDocument/2006/relationships/hyperlink" Target="https://www.usnews.com/education/best-global-universities/autonomous-university-of-madrid-502502" TargetMode="External"/><Relationship Id="rId428" Type="http://schemas.openxmlformats.org/officeDocument/2006/relationships/hyperlink" Target="https://www.topuniversities.com/universities/national-university-science-technology-misis" TargetMode="External"/><Relationship Id="rId635" Type="http://schemas.openxmlformats.org/officeDocument/2006/relationships/hyperlink" Target="https://www.timeshighereducation.com/world-university-rankings/university-york" TargetMode="External"/><Relationship Id="rId842" Type="http://schemas.openxmlformats.org/officeDocument/2006/relationships/hyperlink" Target="https://www.timeshighereducation.com/world-university-rankings/temple-university" TargetMode="External"/><Relationship Id="rId1058" Type="http://schemas.openxmlformats.org/officeDocument/2006/relationships/hyperlink" Target="https://www.usnews.com/education/best-global-universities/catholic-university-of-leuven-504785" TargetMode="External"/><Relationship Id="rId1265" Type="http://schemas.openxmlformats.org/officeDocument/2006/relationships/hyperlink" Target="https://www.usnews.com/education/best-global-universities/university-of-newcastle-500363" TargetMode="External"/><Relationship Id="rId1472" Type="http://schemas.openxmlformats.org/officeDocument/2006/relationships/hyperlink" Target="https://www.usnews.com/education/best-global-universities/university-of-central-florida-132903" TargetMode="External"/><Relationship Id="rId702" Type="http://schemas.openxmlformats.org/officeDocument/2006/relationships/hyperlink" Target="https://www.timeshighereducation.com/world-university-rankings/university-east-anglia" TargetMode="External"/><Relationship Id="rId1125" Type="http://schemas.openxmlformats.org/officeDocument/2006/relationships/hyperlink" Target="https://www.usnews.com/education/best-global-universities/purdue-university-west-lafayette-243780" TargetMode="External"/><Relationship Id="rId1332" Type="http://schemas.openxmlformats.org/officeDocument/2006/relationships/hyperlink" Target="https://www.usnews.com/education/best-global-universities/georgetown-university-131496" TargetMode="External"/><Relationship Id="rId69" Type="http://schemas.openxmlformats.org/officeDocument/2006/relationships/hyperlink" Target="https://www.topuniversities.com/universities/korea-university" TargetMode="External"/><Relationship Id="rId285" Type="http://schemas.openxmlformats.org/officeDocument/2006/relationships/hyperlink" Target="https://www.topuniversities.com/universities/university-tartu" TargetMode="External"/><Relationship Id="rId492" Type="http://schemas.openxmlformats.org/officeDocument/2006/relationships/hyperlink" Target="https://www.topuniversities.com/universities/universidad-de-montevideo-um" TargetMode="External"/><Relationship Id="rId797" Type="http://schemas.openxmlformats.org/officeDocument/2006/relationships/hyperlink" Target="https://www.timeshighereducation.com/world-university-rankings/vrije-universiteit-brussel" TargetMode="External"/><Relationship Id="rId145" Type="http://schemas.openxmlformats.org/officeDocument/2006/relationships/hyperlink" Target="https://www.topuniversities.com/universities/rwth-aachen-university" TargetMode="External"/><Relationship Id="rId352" Type="http://schemas.openxmlformats.org/officeDocument/2006/relationships/hyperlink" Target="https://www.topuniversities.com/universities/indian-institute-technology-kanpur-iitk" TargetMode="External"/><Relationship Id="rId1287" Type="http://schemas.openxmlformats.org/officeDocument/2006/relationships/hyperlink" Target="https://www.usnews.com/education/best-global-universities/oregon-state-university-209542" TargetMode="External"/><Relationship Id="rId212" Type="http://schemas.openxmlformats.org/officeDocument/2006/relationships/hyperlink" Target="https://www.topuniversities.com/universities/university-notre-dame" TargetMode="External"/><Relationship Id="rId657" Type="http://schemas.openxmlformats.org/officeDocument/2006/relationships/hyperlink" Target="https://www.timeshighereducation.com/world-university-rankings/trinity-college-dublin" TargetMode="External"/><Relationship Id="rId864" Type="http://schemas.openxmlformats.org/officeDocument/2006/relationships/hyperlink" Target="https://www.timeshighereducation.com/world-university-rankings/university-fribourg" TargetMode="External"/><Relationship Id="rId1494" Type="http://schemas.openxmlformats.org/officeDocument/2006/relationships/hyperlink" Target="https://www.usnews.com/education/best-global-universities/georgia-state-university-139940" TargetMode="External"/><Relationship Id="rId517" Type="http://schemas.openxmlformats.org/officeDocument/2006/relationships/hyperlink" Target="https://www.timeshighereducation.com/world-university-rankings/ucl" TargetMode="External"/><Relationship Id="rId724" Type="http://schemas.openxmlformats.org/officeDocument/2006/relationships/hyperlink" Target="https://www.timeshighereducation.com/world-university-rankings/kth-royal-institute-technology" TargetMode="External"/><Relationship Id="rId931" Type="http://schemas.openxmlformats.org/officeDocument/2006/relationships/hyperlink" Target="https://www.timeshighereducation.com/world-university-rankings/federal-university-toulouse-midi-pyrenees" TargetMode="External"/><Relationship Id="rId1147" Type="http://schemas.openxmlformats.org/officeDocument/2006/relationships/hyperlink" Target="https://www.usnews.com/education/best-global-universities/zhejiang-university-504773" TargetMode="External"/><Relationship Id="rId1354" Type="http://schemas.openxmlformats.org/officeDocument/2006/relationships/hyperlink" Target="https://www.usnews.com/education/best-global-universities/federal-university-of-rio-de-janeiro-504608" TargetMode="External"/><Relationship Id="rId60" Type="http://schemas.openxmlformats.org/officeDocument/2006/relationships/hyperlink" Target="https://www.topuniversities.com/universities/brown-university" TargetMode="External"/><Relationship Id="rId1007" Type="http://schemas.openxmlformats.org/officeDocument/2006/relationships/hyperlink" Target="https://www.timeshighereducation.com/world-university-rankings/york-university" TargetMode="External"/><Relationship Id="rId1214" Type="http://schemas.openxmlformats.org/officeDocument/2006/relationships/hyperlink" Target="https://www.usnews.com/education/best-global-universities/university-of-montpellier-528813" TargetMode="External"/><Relationship Id="rId1421" Type="http://schemas.openxmlformats.org/officeDocument/2006/relationships/hyperlink" Target="https://www.usnews.com/education/best-global-universities/university-of-strathclyde-504736" TargetMode="External"/><Relationship Id="rId18" Type="http://schemas.openxmlformats.org/officeDocument/2006/relationships/hyperlink" Target="https://www.topuniversities.com/universities/cornell-university" TargetMode="External"/><Relationship Id="rId167" Type="http://schemas.openxmlformats.org/officeDocument/2006/relationships/hyperlink" Target="https://www.topuniversities.com/universities/university-waterloo" TargetMode="External"/><Relationship Id="rId374" Type="http://schemas.openxmlformats.org/officeDocument/2006/relationships/hyperlink" Target="https://www.topuniversities.com/universities/stony-brook-university-state-university-new-york" TargetMode="External"/><Relationship Id="rId581" Type="http://schemas.openxmlformats.org/officeDocument/2006/relationships/hyperlink" Target="https://www.timeshighereducation.com/world-university-rankings/university-groningen" TargetMode="External"/><Relationship Id="rId234" Type="http://schemas.openxmlformats.org/officeDocument/2006/relationships/hyperlink" Target="https://www.topuniversities.com/universities/maastricht-university" TargetMode="External"/><Relationship Id="rId679" Type="http://schemas.openxmlformats.org/officeDocument/2006/relationships/hyperlink" Target="https://www.timeshighereducation.com/world-university-rankings/university-aberdeen" TargetMode="External"/><Relationship Id="rId886" Type="http://schemas.openxmlformats.org/officeDocument/2006/relationships/hyperlink" Target="https://www.timeshighereducation.com/world-university-rankings/nova-university-lisbon" TargetMode="External"/><Relationship Id="rId2" Type="http://schemas.openxmlformats.org/officeDocument/2006/relationships/hyperlink" Target="https://www.topuniversities.com/universities/stanford-university" TargetMode="External"/><Relationship Id="rId441" Type="http://schemas.openxmlformats.org/officeDocument/2006/relationships/hyperlink" Target="https://www.topuniversities.com/universities/universiti-teknologi-petronas-utp" TargetMode="External"/><Relationship Id="rId539" Type="http://schemas.openxmlformats.org/officeDocument/2006/relationships/hyperlink" Target="https://www.timeshighereducation.com/world-university-rankings/georgia-institute-technology" TargetMode="External"/><Relationship Id="rId746" Type="http://schemas.openxmlformats.org/officeDocument/2006/relationships/hyperlink" Target="https://www.timeshighereducation.com/world-university-rankings/university-utah" TargetMode="External"/><Relationship Id="rId1071" Type="http://schemas.openxmlformats.org/officeDocument/2006/relationships/hyperlink" Target="https://www.usnews.com/education/best-global-universities/university-of-maryland-college-park-163286" TargetMode="External"/><Relationship Id="rId1169" Type="http://schemas.openxmlformats.org/officeDocument/2006/relationships/hyperlink" Target="https://www.usnews.com/education/best-global-universities/university-of-gottingen-502609" TargetMode="External"/><Relationship Id="rId1376" Type="http://schemas.openxmlformats.org/officeDocument/2006/relationships/hyperlink" Target="https://www.usnews.com/education/best-global-universities/university-of-ljubljana-502840" TargetMode="External"/><Relationship Id="rId301" Type="http://schemas.openxmlformats.org/officeDocument/2006/relationships/hyperlink" Target="https://www.topuniversities.com/universities/heriot-watt-university" TargetMode="External"/><Relationship Id="rId953" Type="http://schemas.openxmlformats.org/officeDocument/2006/relationships/hyperlink" Target="https://www.timeshighereducation.com/world-university-rankings/linstitut-agro" TargetMode="External"/><Relationship Id="rId1029" Type="http://schemas.openxmlformats.org/officeDocument/2006/relationships/hyperlink" Target="https://www.usnews.com/education/best-global-universities/university-college-london-501693" TargetMode="External"/><Relationship Id="rId1236" Type="http://schemas.openxmlformats.org/officeDocument/2006/relationships/hyperlink" Target="https://www.usnews.com/education/best-global-universities/dartmouth-college-182670" TargetMode="External"/><Relationship Id="rId82" Type="http://schemas.openxmlformats.org/officeDocument/2006/relationships/hyperlink" Target="https://www.topuniversities.com/universities/university-illinois-urbana-champaign" TargetMode="External"/><Relationship Id="rId606" Type="http://schemas.openxmlformats.org/officeDocument/2006/relationships/hyperlink" Target="https://www.timeshighereducation.com/world-university-rankings/michigan-state-university" TargetMode="External"/><Relationship Id="rId813" Type="http://schemas.openxmlformats.org/officeDocument/2006/relationships/hyperlink" Target="https://www.timeshighereducation.com/world-university-rankings/illinois-institute-technology" TargetMode="External"/><Relationship Id="rId1443" Type="http://schemas.openxmlformats.org/officeDocument/2006/relationships/hyperlink" Target="https://www.usnews.com/education/best-global-universities/york-university-499962" TargetMode="External"/><Relationship Id="rId1303" Type="http://schemas.openxmlformats.org/officeDocument/2006/relationships/hyperlink" Target="https://www.usnews.com/education/best-global-universities/southeast-university-505648" TargetMode="External"/><Relationship Id="rId1510" Type="http://schemas.openxmlformats.org/officeDocument/2006/relationships/hyperlink" Target="https://www.usnews.com/education/best-global-universities/ecole-superieure-de-physique-et-de-chimie-industrielles-de-la-ville-de-paris-528926" TargetMode="External"/><Relationship Id="rId189" Type="http://schemas.openxmlformats.org/officeDocument/2006/relationships/hyperlink" Target="https://www.topuniversities.com/universities/universite-catholique-de-louvain-uclouvain" TargetMode="External"/><Relationship Id="rId396" Type="http://schemas.openxmlformats.org/officeDocument/2006/relationships/hyperlink" Target="https://www.topuniversities.com/universities/huazhong-university-science-technology" TargetMode="External"/><Relationship Id="rId256" Type="http://schemas.openxmlformats.org/officeDocument/2006/relationships/hyperlink" Target="https://www.topuniversities.com/universities/tongji-university" TargetMode="External"/><Relationship Id="rId463" Type="http://schemas.openxmlformats.org/officeDocument/2006/relationships/hyperlink" Target="https://www.topuniversities.com/universities/south-china-university-technology" TargetMode="External"/><Relationship Id="rId670" Type="http://schemas.openxmlformats.org/officeDocument/2006/relationships/hyperlink" Target="https://www.timeshighereducation.com/world-university-rankings/university-alabama-birmingham" TargetMode="External"/><Relationship Id="rId1093" Type="http://schemas.openxmlformats.org/officeDocument/2006/relationships/hyperlink" Target="https://www.usnews.com/education/best-global-universities/university-of-hong-kong-505046" TargetMode="External"/><Relationship Id="rId116" Type="http://schemas.openxmlformats.org/officeDocument/2006/relationships/hyperlink" Target="https://www.topuniversities.com/universities/universidade-de-sao-paulo" TargetMode="External"/><Relationship Id="rId323" Type="http://schemas.openxmlformats.org/officeDocument/2006/relationships/hyperlink" Target="https://www.topuniversities.com/universities/university-warsaw" TargetMode="External"/><Relationship Id="rId530" Type="http://schemas.openxmlformats.org/officeDocument/2006/relationships/hyperlink" Target="https://www.timeshighereducation.com/world-university-rankings/university-washington" TargetMode="External"/><Relationship Id="rId768" Type="http://schemas.openxmlformats.org/officeDocument/2006/relationships/hyperlink" Target="https://www.timeshighereducation.com/world-university-rankings/hse-university" TargetMode="External"/><Relationship Id="rId975" Type="http://schemas.openxmlformats.org/officeDocument/2006/relationships/hyperlink" Target="https://www.timeshighereducation.com/world-university-rankings/university-plymouth" TargetMode="External"/><Relationship Id="rId1160" Type="http://schemas.openxmlformats.org/officeDocument/2006/relationships/hyperlink" Target="https://www.usnews.com/education/best-global-universities/oregon-health-science-university-209490" TargetMode="External"/><Relationship Id="rId1398" Type="http://schemas.openxmlformats.org/officeDocument/2006/relationships/hyperlink" Target="https://www.usnews.com/education/best-global-universities/university-of-tehran-504903" TargetMode="External"/><Relationship Id="rId628" Type="http://schemas.openxmlformats.org/officeDocument/2006/relationships/hyperlink" Target="https://www.timeshighereducation.com/world-university-rankings/university-oslo" TargetMode="External"/><Relationship Id="rId835" Type="http://schemas.openxmlformats.org/officeDocument/2006/relationships/hyperlink" Target="https://www.timeshighereducation.com/world-university-rankings/university-south-australia" TargetMode="External"/><Relationship Id="rId1258" Type="http://schemas.openxmlformats.org/officeDocument/2006/relationships/hyperlink" Target="https://www.usnews.com/education/best-global-universities/virginia-tech-233921" TargetMode="External"/><Relationship Id="rId1465" Type="http://schemas.openxmlformats.org/officeDocument/2006/relationships/hyperlink" Target="https://www.usnews.com/education/best-global-universities/middle-east-technical-university-503271" TargetMode="External"/><Relationship Id="rId1020" Type="http://schemas.openxmlformats.org/officeDocument/2006/relationships/hyperlink" Target="https://www.usnews.com/education/best-global-universities/johns-hopkins-university-162928" TargetMode="External"/><Relationship Id="rId1118" Type="http://schemas.openxmlformats.org/officeDocument/2006/relationships/hyperlink" Target="https://www.usnews.com/education/best-global-universities/university-of-florida-134130" TargetMode="External"/><Relationship Id="rId1325" Type="http://schemas.openxmlformats.org/officeDocument/2006/relationships/hyperlink" Target="https://www.usnews.com/education/best-global-universities/university-of-south-florida-137351" TargetMode="External"/><Relationship Id="rId902" Type="http://schemas.openxmlformats.org/officeDocument/2006/relationships/hyperlink" Target="https://www.timeshighereducation.com/world-university-rankings/aberystwyth-university" TargetMode="External"/><Relationship Id="rId31" Type="http://schemas.openxmlformats.org/officeDocument/2006/relationships/hyperlink" Target="https://www.topuniversities.com/universities/australian-national-university" TargetMode="External"/><Relationship Id="rId180" Type="http://schemas.openxmlformats.org/officeDocument/2006/relationships/hyperlink" Target="https://www.topuniversities.com/universities/universidad-de-chile" TargetMode="External"/><Relationship Id="rId278" Type="http://schemas.openxmlformats.org/officeDocument/2006/relationships/hyperlink" Target="https://www.topuniversities.com/universities/universite-de-paris" TargetMode="External"/><Relationship Id="rId485" Type="http://schemas.openxmlformats.org/officeDocument/2006/relationships/hyperlink" Target="https://www.topuniversities.com/universities/aberystwyth-university" TargetMode="External"/><Relationship Id="rId692" Type="http://schemas.openxmlformats.org/officeDocument/2006/relationships/hyperlink" Target="https://www.timeshighereducation.com/world-university-rankings/cardiff-university" TargetMode="External"/><Relationship Id="rId138" Type="http://schemas.openxmlformats.org/officeDocument/2006/relationships/hyperlink" Target="https://www.topuniversities.com/universities/centralesupelec" TargetMode="External"/><Relationship Id="rId345" Type="http://schemas.openxmlformats.org/officeDocument/2006/relationships/hyperlink" Target="https://www.topuniversities.com/universities/birkbeck-university-london" TargetMode="External"/><Relationship Id="rId552" Type="http://schemas.openxmlformats.org/officeDocument/2006/relationships/hyperlink" Target="https://www.timeshighereducation.com/world-university-rankings/university-manchester" TargetMode="External"/><Relationship Id="rId997" Type="http://schemas.openxmlformats.org/officeDocument/2006/relationships/hyperlink" Target="https://www.timeshighereducation.com/world-university-rankings/tongji-university" TargetMode="External"/><Relationship Id="rId1182" Type="http://schemas.openxmlformats.org/officeDocument/2006/relationships/hyperlink" Target="https://www.usnews.com/education/best-global-universities/delft-university-of-technology-505496" TargetMode="External"/><Relationship Id="rId205" Type="http://schemas.openxmlformats.org/officeDocument/2006/relationships/hyperlink" Target="https://www.topuniversities.com/universities/university-reading" TargetMode="External"/><Relationship Id="rId412" Type="http://schemas.openxmlformats.org/officeDocument/2006/relationships/hyperlink" Target="https://www.topuniversities.com/universities/university-essex" TargetMode="External"/><Relationship Id="rId857" Type="http://schemas.openxmlformats.org/officeDocument/2006/relationships/hyperlink" Target="https://www.timeshighereducation.com/world-university-rankings/brunel-university-london" TargetMode="External"/><Relationship Id="rId1042" Type="http://schemas.openxmlformats.org/officeDocument/2006/relationships/hyperlink" Target="https://www.usnews.com/education/best-global-universities/national-university-of-singapore-505009" TargetMode="External"/><Relationship Id="rId1487" Type="http://schemas.openxmlformats.org/officeDocument/2006/relationships/hyperlink" Target="https://www.usnews.com/education/best-global-universities/liverpool-john-moores-university-ljmu-504028" TargetMode="External"/><Relationship Id="rId717" Type="http://schemas.openxmlformats.org/officeDocument/2006/relationships/hyperlink" Target="https://www.timeshighereducation.com/world-university-rankings/hebrew-university-jerusalem" TargetMode="External"/><Relationship Id="rId924" Type="http://schemas.openxmlformats.org/officeDocument/2006/relationships/hyperlink" Target="https://www.timeshighereducation.com/world-university-rankings/university-connecticut" TargetMode="External"/><Relationship Id="rId1347" Type="http://schemas.openxmlformats.org/officeDocument/2006/relationships/hyperlink" Target="https://www.usnews.com/education/best-global-universities/university-of-delaware-130943" TargetMode="External"/><Relationship Id="rId53" Type="http://schemas.openxmlformats.org/officeDocument/2006/relationships/hyperlink" Target="https://www.topuniversities.com/universities/zhejiang-university" TargetMode="External"/><Relationship Id="rId1207" Type="http://schemas.openxmlformats.org/officeDocument/2006/relationships/hyperlink" Target="https://www.usnews.com/education/best-global-universities/bogazici-university-504066" TargetMode="External"/><Relationship Id="rId1414" Type="http://schemas.openxmlformats.org/officeDocument/2006/relationships/hyperlink" Target="https://www.usnews.com/education/best-global-universities/university-of-coimbra-501040" TargetMode="External"/><Relationship Id="rId367" Type="http://schemas.openxmlformats.org/officeDocument/2006/relationships/hyperlink" Target="https://www.topuniversities.com/universities/university-macau" TargetMode="External"/><Relationship Id="rId574" Type="http://schemas.openxmlformats.org/officeDocument/2006/relationships/hyperlink" Target="https://www.timeshighereducation.com/world-university-rankings/university-montreal" TargetMode="External"/><Relationship Id="rId227" Type="http://schemas.openxmlformats.org/officeDocument/2006/relationships/hyperlink" Target="https://www.topuniversities.com/universities/universidad-de-los-andes" TargetMode="External"/><Relationship Id="rId781" Type="http://schemas.openxmlformats.org/officeDocument/2006/relationships/hyperlink" Target="https://www.timeshighereducation.com/world-university-rankings/university-padua" TargetMode="External"/><Relationship Id="rId879" Type="http://schemas.openxmlformats.org/officeDocument/2006/relationships/hyperlink" Target="https://www.timeshighereducation.com/world-university-rankings/university-manitoba" TargetMode="External"/><Relationship Id="rId434" Type="http://schemas.openxmlformats.org/officeDocument/2006/relationships/hyperlink" Target="https://www.topuniversities.com/universities/university-florence" TargetMode="External"/><Relationship Id="rId641" Type="http://schemas.openxmlformats.org/officeDocument/2006/relationships/hyperlink" Target="https://www.timeshighereducation.com/world-university-rankings/indiana-university" TargetMode="External"/><Relationship Id="rId739" Type="http://schemas.openxmlformats.org/officeDocument/2006/relationships/hyperlink" Target="https://www.timeshighereducation.com/world-university-rankings/sapienza-university-rome" TargetMode="External"/><Relationship Id="rId1064" Type="http://schemas.openxmlformats.org/officeDocument/2006/relationships/hyperlink" Target="https://www.usnews.com/education/best-global-universities/heidelberg-university-506277" TargetMode="External"/><Relationship Id="rId1271" Type="http://schemas.openxmlformats.org/officeDocument/2006/relationships/hyperlink" Target="https://www.usnews.com/education/best-global-universities/universite-de-bordeaux-528820" TargetMode="External"/><Relationship Id="rId1369" Type="http://schemas.openxmlformats.org/officeDocument/2006/relationships/hyperlink" Target="https://www.usnews.com/education/best-global-universities/soochow-university-506714" TargetMode="External"/><Relationship Id="rId501" Type="http://schemas.openxmlformats.org/officeDocument/2006/relationships/hyperlink" Target="https://www.topuniversities.com/universities/university-eastern-finland" TargetMode="External"/><Relationship Id="rId946" Type="http://schemas.openxmlformats.org/officeDocument/2006/relationships/hyperlink" Target="https://www.timeshighereducation.com/world-university-rankings/justus-liebig-university-giessen" TargetMode="External"/><Relationship Id="rId1131" Type="http://schemas.openxmlformats.org/officeDocument/2006/relationships/hyperlink" Target="https://www.usnews.com/education/best-global-universities/king-abdullah-university-of-science-technology-510489" TargetMode="External"/><Relationship Id="rId1229" Type="http://schemas.openxmlformats.org/officeDocument/2006/relationships/hyperlink" Target="https://www.usnews.com/education/best-global-universities/university-of-tennessee-221759" TargetMode="External"/><Relationship Id="rId75" Type="http://schemas.openxmlformats.org/officeDocument/2006/relationships/hyperlink" Target="https://www.topuniversities.com/universities/hong-kong-polytechnic-university" TargetMode="External"/><Relationship Id="rId806" Type="http://schemas.openxmlformats.org/officeDocument/2006/relationships/hyperlink" Target="https://www.timeshighereducation.com/world-university-rankings/university-california-merced" TargetMode="External"/><Relationship Id="rId1436" Type="http://schemas.openxmlformats.org/officeDocument/2006/relationships/hyperlink" Target="https://www.usnews.com/education/best-global-universities/quaid-i-azam-university-503114" TargetMode="External"/><Relationship Id="rId1503" Type="http://schemas.openxmlformats.org/officeDocument/2006/relationships/hyperlink" Target="https://www.usnews.com/education/best-global-universities/university-of-potsdam-505430" TargetMode="External"/><Relationship Id="rId291" Type="http://schemas.openxmlformats.org/officeDocument/2006/relationships/hyperlink" Target="https://www.topuniversities.com/universities/dalhousie-university" TargetMode="External"/><Relationship Id="rId151" Type="http://schemas.openxmlformats.org/officeDocument/2006/relationships/hyperlink" Target="https://www.topuniversities.com/universities/university-york" TargetMode="External"/><Relationship Id="rId389" Type="http://schemas.openxmlformats.org/officeDocument/2006/relationships/hyperlink" Target="https://www.topuniversities.com/universities/taipei-medical-university-tmu" TargetMode="External"/><Relationship Id="rId596" Type="http://schemas.openxmlformats.org/officeDocument/2006/relationships/hyperlink" Target="https://www.timeshighereducation.com/world-university-rankings/zhejiang-university" TargetMode="External"/><Relationship Id="rId249" Type="http://schemas.openxmlformats.org/officeDocument/2006/relationships/hyperlink" Target="https://www.topuniversities.com/universities/wuhan-university" TargetMode="External"/><Relationship Id="rId456" Type="http://schemas.openxmlformats.org/officeDocument/2006/relationships/hyperlink" Target="https://www.topuniversities.com/universities/dongguk-university" TargetMode="External"/><Relationship Id="rId663" Type="http://schemas.openxmlformats.org/officeDocument/2006/relationships/hyperlink" Target="https://www.timeshighereducation.com/world-university-rankings/university-technology-sydney" TargetMode="External"/><Relationship Id="rId870" Type="http://schemas.openxmlformats.org/officeDocument/2006/relationships/hyperlink" Target="https://www.timeshighereducation.com/world-university-rankings/imt-atlantique" TargetMode="External"/><Relationship Id="rId1086" Type="http://schemas.openxmlformats.org/officeDocument/2006/relationships/hyperlink" Target="https://www.usnews.com/education/best-global-universities/rockefeller-university-195049" TargetMode="External"/><Relationship Id="rId1293" Type="http://schemas.openxmlformats.org/officeDocument/2006/relationships/hyperlink" Target="https://www.usnews.com/education/best-global-universities/university-of-milan-bicocca-501339" TargetMode="External"/><Relationship Id="rId109" Type="http://schemas.openxmlformats.org/officeDocument/2006/relationships/hyperlink" Target="https://www.topuniversities.com/universities/purdue-university" TargetMode="External"/><Relationship Id="rId316" Type="http://schemas.openxmlformats.org/officeDocument/2006/relationships/hyperlink" Target="https://www.topuniversities.com/universities/national-research-nuclear-university-mephi-moscow-engineering-physics-institute" TargetMode="External"/><Relationship Id="rId523" Type="http://schemas.openxmlformats.org/officeDocument/2006/relationships/hyperlink" Target="https://www.timeshighereducation.com/world-university-rankings/university-michigan-ann-arbor" TargetMode="External"/><Relationship Id="rId968" Type="http://schemas.openxmlformats.org/officeDocument/2006/relationships/hyperlink" Target="https://www.timeshighereducation.com/world-university-rankings/norwegian-university-science-and-technology" TargetMode="External"/><Relationship Id="rId1153" Type="http://schemas.openxmlformats.org/officeDocument/2006/relationships/hyperlink" Target="https://www.usnews.com/education/best-global-universities/university-of-massachusetts-amherst-166629" TargetMode="External"/><Relationship Id="rId97" Type="http://schemas.openxmlformats.org/officeDocument/2006/relationships/hyperlink" Target="https://www.topuniversities.com/universities/lund-university" TargetMode="External"/><Relationship Id="rId730" Type="http://schemas.openxmlformats.org/officeDocument/2006/relationships/hyperlink" Target="https://www.timeshighereducation.com/world-university-rankings/medical-university-innsbruck" TargetMode="External"/><Relationship Id="rId828" Type="http://schemas.openxmlformats.org/officeDocument/2006/relationships/hyperlink" Target="https://www.timeshighereducation.com/world-university-rankings/peter-great-st-petersburg-polytechnic-university" TargetMode="External"/><Relationship Id="rId1013" Type="http://schemas.openxmlformats.org/officeDocument/2006/relationships/hyperlink" Target="https://www.usnews.com/education/best-global-universities/stanford-university-243744" TargetMode="External"/><Relationship Id="rId1360" Type="http://schemas.openxmlformats.org/officeDocument/2006/relationships/hyperlink" Target="https://www.usnews.com/education/best-global-universities/grenoble-institute-of-technology-504372" TargetMode="External"/><Relationship Id="rId1458" Type="http://schemas.openxmlformats.org/officeDocument/2006/relationships/hyperlink" Target="https://www.usnews.com/education/best-global-universities/saint-petersburg-state-polytechnic-university-529065" TargetMode="External"/><Relationship Id="rId1220" Type="http://schemas.openxmlformats.org/officeDocument/2006/relationships/hyperlink" Target="https://www.usnews.com/education/best-global-universities/charles-university-in-prague-502397" TargetMode="External"/><Relationship Id="rId1318" Type="http://schemas.openxmlformats.org/officeDocument/2006/relationships/hyperlink" Target="https://www.usnews.com/education/best-global-universities/simon-fraser-university-499981" TargetMode="External"/><Relationship Id="rId24" Type="http://schemas.openxmlformats.org/officeDocument/2006/relationships/hyperlink" Target="https://www.topuniversities.com/universities/university-tokyo" TargetMode="External"/><Relationship Id="rId173" Type="http://schemas.openxmlformats.org/officeDocument/2006/relationships/hyperlink" Target="https://www.topuniversities.com/universities/technische-universitat-dresden" TargetMode="External"/><Relationship Id="rId380" Type="http://schemas.openxmlformats.org/officeDocument/2006/relationships/hyperlink" Target="https://www.topuniversities.com/universities/universidade-federal-do-rio-de-janeiro" TargetMode="External"/><Relationship Id="rId240" Type="http://schemas.openxmlformats.org/officeDocument/2006/relationships/hyperlink" Target="https://www.topuniversities.com/universities/national-chiao-tung-university" TargetMode="External"/><Relationship Id="rId478" Type="http://schemas.openxmlformats.org/officeDocument/2006/relationships/hyperlink" Target="https://www.topuniversities.com/universities/concordia-university" TargetMode="External"/><Relationship Id="rId685" Type="http://schemas.openxmlformats.org/officeDocument/2006/relationships/hyperlink" Target="https://www.timeshighereducation.com/world-university-rankings/arizona-state-university-tempe" TargetMode="External"/><Relationship Id="rId892" Type="http://schemas.openxmlformats.org/officeDocument/2006/relationships/hyperlink" Target="https://www.timeshighereducation.com/world-university-rankings/swedish-university-agricultural-sciences" TargetMode="External"/><Relationship Id="rId100" Type="http://schemas.openxmlformats.org/officeDocument/2006/relationships/hyperlink" Target="https://www.topuniversities.com/universities/universidad-nacional-autonoma-de-mexico-unam" TargetMode="External"/><Relationship Id="rId338" Type="http://schemas.openxmlformats.org/officeDocument/2006/relationships/hyperlink" Target="https://www.topuniversities.com/universities/university-east-anglia-uea" TargetMode="External"/><Relationship Id="rId545" Type="http://schemas.openxmlformats.org/officeDocument/2006/relationships/hyperlink" Target="https://www.timeshighereducation.com/world-university-rankings/university-texas-austin" TargetMode="External"/><Relationship Id="rId752" Type="http://schemas.openxmlformats.org/officeDocument/2006/relationships/hyperlink" Target="https://www.timeshighereducation.com/world-university-rankings/alfaisal-university" TargetMode="External"/><Relationship Id="rId1175" Type="http://schemas.openxmlformats.org/officeDocument/2006/relationships/hyperlink" Target="https://www.usnews.com/education/best-global-universities/university-of-milan-506478" TargetMode="External"/><Relationship Id="rId1382" Type="http://schemas.openxmlformats.org/officeDocument/2006/relationships/hyperlink" Target="https://www.usnews.com/education/best-global-universities/ruhr-university-bochum-500459" TargetMode="External"/><Relationship Id="rId405" Type="http://schemas.openxmlformats.org/officeDocument/2006/relationships/hyperlink" Target="https://www.topuniversities.com/universities/kobe-university" TargetMode="External"/><Relationship Id="rId612" Type="http://schemas.openxmlformats.org/officeDocument/2006/relationships/hyperlink" Target="https://www.timeshighereducation.com/world-university-rankings/nanjing-university" TargetMode="External"/><Relationship Id="rId1035" Type="http://schemas.openxmlformats.org/officeDocument/2006/relationships/hyperlink" Target="https://www.usnews.com/education/best-global-universities/university-of-melbourne-501796" TargetMode="External"/><Relationship Id="rId1242" Type="http://schemas.openxmlformats.org/officeDocument/2006/relationships/hyperlink" Target="https://www.usnews.com/education/best-global-universities/university-of-cologne-500060" TargetMode="External"/><Relationship Id="rId917" Type="http://schemas.openxmlformats.org/officeDocument/2006/relationships/hyperlink" Target="https://www.timeshighereducation.com/world-university-rankings/centrale-nantes" TargetMode="External"/><Relationship Id="rId1102" Type="http://schemas.openxmlformats.org/officeDocument/2006/relationships/hyperlink" Target="https://www.usnews.com/education/best-global-universities/university-of-birmingham-501524" TargetMode="External"/><Relationship Id="rId46" Type="http://schemas.openxmlformats.org/officeDocument/2006/relationships/hyperlink" Target="https://www.topuniversities.com/universities/university-queensland" TargetMode="External"/><Relationship Id="rId1407" Type="http://schemas.openxmlformats.org/officeDocument/2006/relationships/hyperlink" Target="https://www.usnews.com/education/best-global-universities/university-of-tsukuba-506429" TargetMode="External"/><Relationship Id="rId195" Type="http://schemas.openxmlformats.org/officeDocument/2006/relationships/hyperlink" Target="https://www.topuniversities.com/universities/university-gottingen" TargetMode="External"/><Relationship Id="rId262" Type="http://schemas.openxmlformats.org/officeDocument/2006/relationships/hyperlink" Target="https://www.topuniversities.com/universities/tufts-university" TargetMode="External"/><Relationship Id="rId567" Type="http://schemas.openxmlformats.org/officeDocument/2006/relationships/hyperlink" Target="https://www.timeshighereducation.com/world-university-rankings/university-amsterdam" TargetMode="External"/><Relationship Id="rId1197" Type="http://schemas.openxmlformats.org/officeDocument/2006/relationships/hyperlink" Target="https://www.usnews.com/education/best-global-universities/university-of-wurzburg-505067" TargetMode="External"/><Relationship Id="rId122" Type="http://schemas.openxmlformats.org/officeDocument/2006/relationships/hyperlink" Target="https://www.topuniversities.com/universities/pontificia-universidad-cat%C3%B3lica-de-chile-uc" TargetMode="External"/><Relationship Id="rId774" Type="http://schemas.openxmlformats.org/officeDocument/2006/relationships/hyperlink" Target="https://www.timeshighereducation.com/world-university-rankings/laval-university" TargetMode="External"/><Relationship Id="rId981" Type="http://schemas.openxmlformats.org/officeDocument/2006/relationships/hyperlink" Target="https://www.timeshighereducation.com/world-university-rankings/university-st-gallen" TargetMode="External"/><Relationship Id="rId1057" Type="http://schemas.openxmlformats.org/officeDocument/2006/relationships/hyperlink" Target="https://www.usnews.com/education/best-global-universities/university-of-minnesota-twin-cities-174066" TargetMode="External"/><Relationship Id="rId427" Type="http://schemas.openxmlformats.org/officeDocument/2006/relationships/hyperlink" Target="https://www.topuniversities.com/universities/pontificia-universidad-javeriana" TargetMode="External"/><Relationship Id="rId634" Type="http://schemas.openxmlformats.org/officeDocument/2006/relationships/hyperlink" Target="https://www.timeshighereducation.com/world-university-rankings/university-pittsburgh-pittsburgh-campus" TargetMode="External"/><Relationship Id="rId841" Type="http://schemas.openxmlformats.org/officeDocument/2006/relationships/hyperlink" Target="https://www.timeshighereducation.com/world-university-rankings/technical-university-darmstadt" TargetMode="External"/><Relationship Id="rId1264" Type="http://schemas.openxmlformats.org/officeDocument/2006/relationships/hyperlink" Target="https://www.usnews.com/education/best-global-universities/osaka-university-505864" TargetMode="External"/><Relationship Id="rId1471" Type="http://schemas.openxmlformats.org/officeDocument/2006/relationships/hyperlink" Target="https://www.usnews.com/education/best-global-universities/federal-university-of-minas-gerais-506043" TargetMode="External"/><Relationship Id="rId701" Type="http://schemas.openxmlformats.org/officeDocument/2006/relationships/hyperlink" Target="https://www.timeshighereducation.com/world-university-rankings/university-calgary" TargetMode="External"/><Relationship Id="rId939" Type="http://schemas.openxmlformats.org/officeDocument/2006/relationships/hyperlink" Target="https://www.timeshighereducation.com/world-university-rankings/harbin-institute-technology" TargetMode="External"/><Relationship Id="rId1124" Type="http://schemas.openxmlformats.org/officeDocument/2006/relationships/hyperlink" Target="https://www.usnews.com/education/best-global-universities/london-school-of-hygiene-tropical-medicine-503353" TargetMode="External"/><Relationship Id="rId1331" Type="http://schemas.openxmlformats.org/officeDocument/2006/relationships/hyperlink" Target="https://www.usnews.com/education/best-global-universities/stellenbosch-university-500980" TargetMode="External"/><Relationship Id="rId68" Type="http://schemas.openxmlformats.org/officeDocument/2006/relationships/hyperlink" Target="https://www.topuniversities.com/universities/universidad-de-buenos-aires-uba" TargetMode="External"/><Relationship Id="rId1429" Type="http://schemas.openxmlformats.org/officeDocument/2006/relationships/hyperlink" Target="https://www.usnews.com/education/best-global-universities/dalian-university-of-technology-500236" TargetMode="External"/><Relationship Id="rId284" Type="http://schemas.openxmlformats.org/officeDocument/2006/relationships/hyperlink" Target="https://www.topuniversities.com/universities/united-arab-emirates-university" TargetMode="External"/><Relationship Id="rId491" Type="http://schemas.openxmlformats.org/officeDocument/2006/relationships/hyperlink" Target="https://www.topuniversities.com/universities/sogang-university" TargetMode="External"/><Relationship Id="rId144" Type="http://schemas.openxmlformats.org/officeDocument/2006/relationships/hyperlink" Target="https://www.topuniversities.com/universities/mcmaster-university" TargetMode="External"/><Relationship Id="rId589" Type="http://schemas.openxmlformats.org/officeDocument/2006/relationships/hyperlink" Target="https://www.timeshighereducation.com/world-university-rankings/university-science-and-technology-china" TargetMode="External"/><Relationship Id="rId796" Type="http://schemas.openxmlformats.org/officeDocument/2006/relationships/hyperlink" Target="https://www.timeshighereducation.com/world-university-rankings/vita-salute-san-raffaele-university" TargetMode="External"/><Relationship Id="rId351" Type="http://schemas.openxmlformats.org/officeDocument/2006/relationships/hyperlink" Target="https://www.topuniversities.com/universities/city-university-london" TargetMode="External"/><Relationship Id="rId449" Type="http://schemas.openxmlformats.org/officeDocument/2006/relationships/hyperlink" Target="https://www.topuniversities.com/universities/beihang-university-former-buaa" TargetMode="External"/><Relationship Id="rId656" Type="http://schemas.openxmlformats.org/officeDocument/2006/relationships/hyperlink" Target="https://www.timeshighereducation.com/world-university-rankings/university-cape-town" TargetMode="External"/><Relationship Id="rId863" Type="http://schemas.openxmlformats.org/officeDocument/2006/relationships/hyperlink" Target="https://www.timeshighereducation.com/world-university-rankings/east-china-normal-university" TargetMode="External"/><Relationship Id="rId1079" Type="http://schemas.openxmlformats.org/officeDocument/2006/relationships/hyperlink" Target="https://www.usnews.com/education/best-global-universities/universite-de-paris-529677" TargetMode="External"/><Relationship Id="rId1286" Type="http://schemas.openxmlformats.org/officeDocument/2006/relationships/hyperlink" Target="https://www.usnews.com/education/best-global-universities/university-of-western-sydney-506826" TargetMode="External"/><Relationship Id="rId1493" Type="http://schemas.openxmlformats.org/officeDocument/2006/relationships/hyperlink" Target="https://www.usnews.com/education/best-global-universities/bielefeld-university-504564" TargetMode="External"/><Relationship Id="rId211" Type="http://schemas.openxmlformats.org/officeDocument/2006/relationships/hyperlink" Target="https://www.topuniversities.com/universities/khalifa-university-science-technology" TargetMode="External"/><Relationship Id="rId309" Type="http://schemas.openxmlformats.org/officeDocument/2006/relationships/hyperlink" Target="https://www.topuniversities.com/universities/politecnico-di-torino" TargetMode="External"/><Relationship Id="rId516" Type="http://schemas.openxmlformats.org/officeDocument/2006/relationships/hyperlink" Target="https://www.timeshighereducation.com/world-university-rankings/university-california-los-angeles" TargetMode="External"/><Relationship Id="rId1146" Type="http://schemas.openxmlformats.org/officeDocument/2006/relationships/hyperlink" Target="https://www.usnews.com/education/best-global-universities/university-of-warwick-503443" TargetMode="External"/><Relationship Id="rId723" Type="http://schemas.openxmlformats.org/officeDocument/2006/relationships/hyperlink" Target="https://www.timeshighereducation.com/world-university-rankings/king-abdulaziz-university" TargetMode="External"/><Relationship Id="rId930" Type="http://schemas.openxmlformats.org/officeDocument/2006/relationships/hyperlink" Target="https://www.timeshighereducation.com/world-university-rankings/edith-cowan-university" TargetMode="External"/><Relationship Id="rId1006" Type="http://schemas.openxmlformats.org/officeDocument/2006/relationships/hyperlink" Target="https://www.timeshighereducation.com/world-university-rankings/xian-jiaotong-university" TargetMode="External"/><Relationship Id="rId1353" Type="http://schemas.openxmlformats.org/officeDocument/2006/relationships/hyperlink" Target="https://www.usnews.com/education/best-global-universities/ecole-polytechnique-506679" TargetMode="External"/><Relationship Id="rId1213" Type="http://schemas.openxmlformats.org/officeDocument/2006/relationships/hyperlink" Target="https://www.usnews.com/education/best-global-universities/university-of-cincinnati-201885" TargetMode="External"/><Relationship Id="rId1420" Type="http://schemas.openxmlformats.org/officeDocument/2006/relationships/hyperlink" Target="https://www.usnews.com/education/best-global-universities/university-of-nova-de-lisboa-506121" TargetMode="External"/><Relationship Id="rId17" Type="http://schemas.openxmlformats.org/officeDocument/2006/relationships/hyperlink" Target="https://www.topuniversities.com/universities/yale-university" TargetMode="External"/><Relationship Id="rId166" Type="http://schemas.openxmlformats.org/officeDocument/2006/relationships/hyperlink" Target="https://www.topuniversities.com/universities/university-rochester" TargetMode="External"/><Relationship Id="rId373" Type="http://schemas.openxmlformats.org/officeDocument/2006/relationships/hyperlink" Target="https://www.topuniversities.com/universities/pakistan-institute-engineering-applied-sciences-pieas" TargetMode="External"/><Relationship Id="rId580" Type="http://schemas.openxmlformats.org/officeDocument/2006/relationships/hyperlink" Target="https://www.timeshighereducation.com/world-university-rankings/university-tubingen" TargetMode="External"/><Relationship Id="rId1" Type="http://schemas.openxmlformats.org/officeDocument/2006/relationships/hyperlink" Target="https://www.topuniversities.com/universities/massachusetts-institute-technology-mit" TargetMode="External"/><Relationship Id="rId233" Type="http://schemas.openxmlformats.org/officeDocument/2006/relationships/hyperlink" Target="https://www.topuniversities.com/universities/universidade-estadual-de-campinas-unicamp" TargetMode="External"/><Relationship Id="rId440" Type="http://schemas.openxmlformats.org/officeDocument/2006/relationships/hyperlink" Target="https://www.topuniversities.com/universities/ruhr-universitat-bochum" TargetMode="External"/><Relationship Id="rId678" Type="http://schemas.openxmlformats.org/officeDocument/2006/relationships/hyperlink" Target="https://www.timeshighereducation.com/world-university-rankings/ulsan-national-institute-science-and-technology-unist" TargetMode="External"/><Relationship Id="rId885" Type="http://schemas.openxmlformats.org/officeDocument/2006/relationships/hyperlink" Target="https://www.timeshighereducation.com/world-university-rankings/northumbria-university" TargetMode="External"/><Relationship Id="rId1070" Type="http://schemas.openxmlformats.org/officeDocument/2006/relationships/hyperlink" Target="https://www.usnews.com/education/best-global-universities/university-of-illinois-urbana-champaign-145637" TargetMode="External"/><Relationship Id="rId300" Type="http://schemas.openxmlformats.org/officeDocument/2006/relationships/hyperlink" Target="https://www.topuniversities.com/universities/university-strathclyde" TargetMode="External"/><Relationship Id="rId538" Type="http://schemas.openxmlformats.org/officeDocument/2006/relationships/hyperlink" Target="https://www.timeshighereducation.com/world-university-rankings/university-tokyo" TargetMode="External"/><Relationship Id="rId745" Type="http://schemas.openxmlformats.org/officeDocument/2006/relationships/hyperlink" Target="https://www.timeshighereducation.com/world-university-rankings/university-twente" TargetMode="External"/><Relationship Id="rId952" Type="http://schemas.openxmlformats.org/officeDocument/2006/relationships/hyperlink" Target="https://www.timeshighereducation.com/world-university-rankings/linkoping-university" TargetMode="External"/><Relationship Id="rId1168" Type="http://schemas.openxmlformats.org/officeDocument/2006/relationships/hyperlink" Target="https://www.usnews.com/education/best-global-universities/university-of-california-riverside-110671" TargetMode="External"/><Relationship Id="rId1375" Type="http://schemas.openxmlformats.org/officeDocument/2006/relationships/hyperlink" Target="https://www.usnews.com/education/best-global-universities/baylor-university-223232" TargetMode="External"/><Relationship Id="rId81" Type="http://schemas.openxmlformats.org/officeDocument/2006/relationships/hyperlink" Target="https://www.topuniversities.com/universities/university-auckland" TargetMode="External"/><Relationship Id="rId605" Type="http://schemas.openxmlformats.org/officeDocument/2006/relationships/hyperlink" Target="https://www.timeshighereducation.com/world-university-rankings/lund-university" TargetMode="External"/><Relationship Id="rId812" Type="http://schemas.openxmlformats.org/officeDocument/2006/relationships/hyperlink" Target="https://www.timeshighereducation.com/world-university-rankings/huazhong-university-science-and-technology" TargetMode="External"/><Relationship Id="rId1028" Type="http://schemas.openxmlformats.org/officeDocument/2006/relationships/hyperlink" Target="https://www.usnews.com/education/best-global-universities/university-of-toronto-499968" TargetMode="External"/><Relationship Id="rId1235" Type="http://schemas.openxmlformats.org/officeDocument/2006/relationships/hyperlink" Target="https://www.usnews.com/education/best-global-universities/university-of-trento-504044" TargetMode="External"/><Relationship Id="rId1442" Type="http://schemas.openxmlformats.org/officeDocument/2006/relationships/hyperlink" Target="https://www.usnews.com/education/best-global-universities/university-of-auvergne-529156" TargetMode="External"/><Relationship Id="rId1302" Type="http://schemas.openxmlformats.org/officeDocument/2006/relationships/hyperlink" Target="https://www.usnews.com/education/best-global-universities/claude-bernard-university-lyon-1-500870" TargetMode="External"/><Relationship Id="rId39" Type="http://schemas.openxmlformats.org/officeDocument/2006/relationships/hyperlink" Target="https://www.topuniversities.com/universities/kaist-korea-advanced-institute-science-technology" TargetMode="External"/><Relationship Id="rId188" Type="http://schemas.openxmlformats.org/officeDocument/2006/relationships/hyperlink" Target="https://www.topuniversities.com/universities/vanderbilt-university" TargetMode="External"/><Relationship Id="rId395" Type="http://schemas.openxmlformats.org/officeDocument/2006/relationships/hyperlink" Target="https://www.topuniversities.com/universities/universita-vita-salute-san-raffaele" TargetMode="External"/><Relationship Id="rId255" Type="http://schemas.openxmlformats.org/officeDocument/2006/relationships/hyperlink" Target="https://www.topuniversities.com/universities/universiti-brunei-darussalam-ubd" TargetMode="External"/><Relationship Id="rId462" Type="http://schemas.openxmlformats.org/officeDocument/2006/relationships/hyperlink" Target="https://www.topuniversities.com/universities/james-cook-university" TargetMode="External"/><Relationship Id="rId1092" Type="http://schemas.openxmlformats.org/officeDocument/2006/relationships/hyperlink" Target="https://www.usnews.com/education/best-global-universities/humboldt-universitat-zu-berlin-506698" TargetMode="External"/><Relationship Id="rId1397" Type="http://schemas.openxmlformats.org/officeDocument/2006/relationships/hyperlink" Target="https://www.usnews.com/education/best-global-universities/drexel-university-212054" TargetMode="External"/><Relationship Id="rId115" Type="http://schemas.openxmlformats.org/officeDocument/2006/relationships/hyperlink" Target="https://www.topuniversities.com/universities/university-bern" TargetMode="External"/><Relationship Id="rId322" Type="http://schemas.openxmlformats.org/officeDocument/2006/relationships/hyperlink" Target="https://www.topuniversities.com/universities/hiroshima-university" TargetMode="External"/><Relationship Id="rId767" Type="http://schemas.openxmlformats.org/officeDocument/2006/relationships/hyperlink" Target="https://www.timeshighereducation.com/world-university-rankings/goethe-university-frankfurt" TargetMode="External"/><Relationship Id="rId974" Type="http://schemas.openxmlformats.org/officeDocument/2006/relationships/hyperlink" Target="https://www.timeshighereducation.com/world-university-rankings/university-pisa" TargetMode="External"/><Relationship Id="rId627" Type="http://schemas.openxmlformats.org/officeDocument/2006/relationships/hyperlink" Target="https://www.timeshighereducation.com/world-university-rankings/city-university-hong-kong" TargetMode="External"/><Relationship Id="rId834" Type="http://schemas.openxmlformats.org/officeDocument/2006/relationships/hyperlink" Target="https://www.timeshighereducation.com/world-university-rankings/sejong-university" TargetMode="External"/><Relationship Id="rId1257" Type="http://schemas.openxmlformats.org/officeDocument/2006/relationships/hyperlink" Target="https://www.usnews.com/education/best-global-universities/university-of-strasbourg-501292" TargetMode="External"/><Relationship Id="rId1464" Type="http://schemas.openxmlformats.org/officeDocument/2006/relationships/hyperlink" Target="https://www.usnews.com/education/best-global-universities/george-mason-university-232186" TargetMode="External"/><Relationship Id="rId901" Type="http://schemas.openxmlformats.org/officeDocument/2006/relationships/hyperlink" Target="https://www.timeshighereducation.com/world-university-rankings/wayne-state-university" TargetMode="External"/><Relationship Id="rId1117" Type="http://schemas.openxmlformats.org/officeDocument/2006/relationships/hyperlink" Target="https://www.usnews.com/education/best-global-universities/university-of-bern-505657" TargetMode="External"/><Relationship Id="rId1324" Type="http://schemas.openxmlformats.org/officeDocument/2006/relationships/hyperlink" Target="https://www.usnews.com/education/best-global-universities/university-of-dundee-506606" TargetMode="External"/><Relationship Id="rId30" Type="http://schemas.openxmlformats.org/officeDocument/2006/relationships/hyperlink" Target="https://www.topuniversities.com/universities/university-california-berkeley-ucb" TargetMode="External"/><Relationship Id="rId277" Type="http://schemas.openxmlformats.org/officeDocument/2006/relationships/hyperlink" Target="https://www.topuniversities.com/universities/graz-university-technology" TargetMode="External"/><Relationship Id="rId484" Type="http://schemas.openxmlformats.org/officeDocument/2006/relationships/hyperlink" Target="https://www.topuniversities.com/universities/university-missouri-columbia" TargetMode="External"/><Relationship Id="rId137" Type="http://schemas.openxmlformats.org/officeDocument/2006/relationships/hyperlink" Target="https://www.topuniversities.com/universities/politecnico-di-milano" TargetMode="External"/><Relationship Id="rId344" Type="http://schemas.openxmlformats.org/officeDocument/2006/relationships/hyperlink" Target="https://www.topuniversities.com/universities/university-chemistry-technology-prague" TargetMode="External"/><Relationship Id="rId691" Type="http://schemas.openxmlformats.org/officeDocument/2006/relationships/hyperlink" Target="https://www.timeshighereducation.com/world-university-rankings/yonsei-university-seoul-campus" TargetMode="External"/><Relationship Id="rId789" Type="http://schemas.openxmlformats.org/officeDocument/2006/relationships/hyperlink" Target="https://www.timeshighereducation.com/world-university-rankings/stellenbosch-university" TargetMode="External"/><Relationship Id="rId996" Type="http://schemas.openxmlformats.org/officeDocument/2006/relationships/hyperlink" Target="https://www.timeshighereducation.com/world-university-rankings/tokyo-medical-and-dental-university-tm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1"/>
  <sheetViews>
    <sheetView tabSelected="1" topLeftCell="A2" zoomScale="85" zoomScaleNormal="85" workbookViewId="0">
      <selection activeCell="J10" sqref="J10"/>
    </sheetView>
  </sheetViews>
  <sheetFormatPr defaultColWidth="9" defaultRowHeight="18.75" x14ac:dyDescent="0.25"/>
  <cols>
    <col min="1" max="1" width="12.25" style="1" customWidth="1"/>
    <col min="2" max="2" width="32.75" style="4" customWidth="1"/>
    <col min="3" max="3" width="12.25" style="7" customWidth="1"/>
    <col min="4" max="4" width="36.375" style="1" customWidth="1"/>
    <col min="5" max="5" width="12.5" style="1" customWidth="1"/>
    <col min="6" max="6" width="40.75" style="2" customWidth="1"/>
    <col min="7" max="16384" width="9" style="1"/>
  </cols>
  <sheetData>
    <row r="1" spans="1:6" ht="40.15" customHeight="1" x14ac:dyDescent="0.25">
      <c r="A1" s="19" t="s">
        <v>987</v>
      </c>
      <c r="B1" s="20"/>
      <c r="C1" s="20"/>
      <c r="D1" s="20"/>
      <c r="E1" s="20"/>
      <c r="F1" s="20"/>
    </row>
    <row r="2" spans="1:6" ht="19.899999999999999" customHeight="1" x14ac:dyDescent="0.25">
      <c r="A2" s="25" t="s">
        <v>989</v>
      </c>
      <c r="B2" s="26"/>
      <c r="C2" s="26"/>
      <c r="D2" s="26"/>
      <c r="E2" s="26"/>
      <c r="F2" s="26"/>
    </row>
    <row r="3" spans="1:6" ht="56.25" customHeight="1" x14ac:dyDescent="0.25">
      <c r="A3" s="21" t="s">
        <v>423</v>
      </c>
      <c r="B3" s="16" t="s">
        <v>785</v>
      </c>
      <c r="C3" s="23" t="s">
        <v>423</v>
      </c>
      <c r="D3" s="16" t="s">
        <v>786</v>
      </c>
      <c r="E3" s="23" t="s">
        <v>423</v>
      </c>
      <c r="F3" s="16" t="s">
        <v>787</v>
      </c>
    </row>
    <row r="4" spans="1:6" ht="20.25" customHeight="1" x14ac:dyDescent="0.25">
      <c r="A4" s="22"/>
      <c r="B4" s="9" t="s">
        <v>752</v>
      </c>
      <c r="C4" s="24"/>
      <c r="D4" s="9" t="s">
        <v>752</v>
      </c>
      <c r="E4" s="24"/>
      <c r="F4" s="5" t="s">
        <v>784</v>
      </c>
    </row>
    <row r="5" spans="1:6" ht="55.5" customHeight="1" x14ac:dyDescent="0.25">
      <c r="A5" s="11">
        <v>1</v>
      </c>
      <c r="B5" s="6" t="s">
        <v>0</v>
      </c>
      <c r="C5" s="10">
        <v>1</v>
      </c>
      <c r="D5" s="6" t="s">
        <v>5</v>
      </c>
      <c r="E5" s="15">
        <v>1</v>
      </c>
      <c r="F5" s="17" t="s">
        <v>2</v>
      </c>
    </row>
    <row r="6" spans="1:6" ht="55.5" customHeight="1" x14ac:dyDescent="0.25">
      <c r="A6" s="11">
        <v>2</v>
      </c>
      <c r="B6" s="6" t="s">
        <v>1</v>
      </c>
      <c r="C6" s="10">
        <v>2</v>
      </c>
      <c r="D6" s="6" t="s">
        <v>1</v>
      </c>
      <c r="E6" s="15">
        <v>2</v>
      </c>
      <c r="F6" s="17" t="s">
        <v>425</v>
      </c>
    </row>
    <row r="7" spans="1:6" ht="55.5" customHeight="1" x14ac:dyDescent="0.25">
      <c r="A7" s="11">
        <v>3</v>
      </c>
      <c r="B7" s="6" t="s">
        <v>2</v>
      </c>
      <c r="C7" s="10">
        <v>3</v>
      </c>
      <c r="D7" s="6" t="s">
        <v>2</v>
      </c>
      <c r="E7" s="15">
        <v>3</v>
      </c>
      <c r="F7" s="17" t="s">
        <v>1</v>
      </c>
    </row>
    <row r="8" spans="1:6" ht="55.5" customHeight="1" x14ac:dyDescent="0.25">
      <c r="A8" s="11">
        <v>4</v>
      </c>
      <c r="B8" s="6" t="s">
        <v>3</v>
      </c>
      <c r="C8" s="10">
        <v>4</v>
      </c>
      <c r="D8" s="6" t="s">
        <v>424</v>
      </c>
      <c r="E8" s="15">
        <v>4</v>
      </c>
      <c r="F8" s="17" t="s">
        <v>788</v>
      </c>
    </row>
    <row r="9" spans="1:6" ht="55.5" customHeight="1" x14ac:dyDescent="0.25">
      <c r="A9" s="11">
        <v>5</v>
      </c>
      <c r="B9" s="6" t="s">
        <v>5</v>
      </c>
      <c r="C9" s="10">
        <v>5</v>
      </c>
      <c r="D9" s="6" t="s">
        <v>425</v>
      </c>
      <c r="E9" s="15">
        <v>5</v>
      </c>
      <c r="F9" s="17" t="s">
        <v>5</v>
      </c>
    </row>
    <row r="10" spans="1:6" ht="55.5" customHeight="1" x14ac:dyDescent="0.25">
      <c r="A10" s="11">
        <v>6</v>
      </c>
      <c r="B10" s="6" t="s">
        <v>8</v>
      </c>
      <c r="C10" s="10">
        <v>6</v>
      </c>
      <c r="D10" s="6" t="s">
        <v>4</v>
      </c>
      <c r="E10" s="15">
        <v>6</v>
      </c>
      <c r="F10" s="17" t="s">
        <v>15</v>
      </c>
    </row>
    <row r="11" spans="1:6" ht="55.5" customHeight="1" x14ac:dyDescent="0.25">
      <c r="A11" s="11">
        <v>7</v>
      </c>
      <c r="B11" s="6" t="s">
        <v>4</v>
      </c>
      <c r="C11" s="10">
        <v>7</v>
      </c>
      <c r="D11" s="6" t="s">
        <v>428</v>
      </c>
      <c r="E11" s="15">
        <v>7</v>
      </c>
      <c r="F11" s="17" t="s">
        <v>424</v>
      </c>
    </row>
    <row r="12" spans="1:6" ht="55.5" customHeight="1" x14ac:dyDescent="0.25">
      <c r="A12" s="11">
        <v>8</v>
      </c>
      <c r="B12" s="6" t="s">
        <v>6</v>
      </c>
      <c r="C12" s="10">
        <v>8</v>
      </c>
      <c r="D12" s="6" t="s">
        <v>13</v>
      </c>
      <c r="E12" s="15">
        <v>8</v>
      </c>
      <c r="F12" s="17" t="s">
        <v>54</v>
      </c>
    </row>
    <row r="13" spans="1:6" ht="55.5" customHeight="1" x14ac:dyDescent="0.25">
      <c r="A13" s="11">
        <v>9</v>
      </c>
      <c r="B13" s="6" t="s">
        <v>7</v>
      </c>
      <c r="C13" s="10">
        <v>9</v>
      </c>
      <c r="D13" s="6" t="s">
        <v>10</v>
      </c>
      <c r="E13" s="15">
        <v>9</v>
      </c>
      <c r="F13" s="17" t="s">
        <v>4</v>
      </c>
    </row>
    <row r="14" spans="1:6" ht="55.5" customHeight="1" x14ac:dyDescent="0.25">
      <c r="A14" s="11">
        <v>10</v>
      </c>
      <c r="B14" s="6" t="s">
        <v>427</v>
      </c>
      <c r="C14" s="10">
        <v>10</v>
      </c>
      <c r="D14" s="6" t="s">
        <v>753</v>
      </c>
      <c r="E14" s="15">
        <v>10</v>
      </c>
      <c r="F14" s="17" t="s">
        <v>14</v>
      </c>
    </row>
    <row r="15" spans="1:6" ht="55.5" customHeight="1" x14ac:dyDescent="0.25">
      <c r="A15" s="11">
        <v>11</v>
      </c>
      <c r="B15" s="6" t="s">
        <v>12</v>
      </c>
      <c r="C15" s="10">
        <v>11</v>
      </c>
      <c r="D15" s="6" t="s">
        <v>6</v>
      </c>
      <c r="E15" s="15">
        <v>11</v>
      </c>
      <c r="F15" s="17" t="s">
        <v>10</v>
      </c>
    </row>
    <row r="16" spans="1:6" ht="55.5" customHeight="1" x14ac:dyDescent="0.25">
      <c r="A16" s="11">
        <v>12</v>
      </c>
      <c r="B16" s="6" t="s">
        <v>10</v>
      </c>
      <c r="C16" s="10">
        <v>12</v>
      </c>
      <c r="D16" s="6" t="s">
        <v>14</v>
      </c>
      <c r="E16" s="15">
        <v>11</v>
      </c>
      <c r="F16" s="17" t="s">
        <v>13</v>
      </c>
    </row>
    <row r="17" spans="1:6" ht="55.5" customHeight="1" x14ac:dyDescent="0.25">
      <c r="A17" s="11">
        <v>13</v>
      </c>
      <c r="B17" s="6" t="s">
        <v>9</v>
      </c>
      <c r="C17" s="10">
        <v>13</v>
      </c>
      <c r="D17" s="6" t="s">
        <v>16</v>
      </c>
      <c r="E17" s="15">
        <v>13</v>
      </c>
      <c r="F17" s="17" t="s">
        <v>789</v>
      </c>
    </row>
    <row r="18" spans="1:6" ht="55.5" customHeight="1" x14ac:dyDescent="0.25">
      <c r="A18" s="11">
        <v>14</v>
      </c>
      <c r="B18" s="6" t="s">
        <v>717</v>
      </c>
      <c r="C18" s="10">
        <v>14</v>
      </c>
      <c r="D18" s="6" t="s">
        <v>572</v>
      </c>
      <c r="E18" s="15">
        <v>14</v>
      </c>
      <c r="F18" s="17" t="s">
        <v>16</v>
      </c>
    </row>
    <row r="19" spans="1:6" ht="55.5" customHeight="1" x14ac:dyDescent="0.25">
      <c r="A19" s="11">
        <v>15</v>
      </c>
      <c r="B19" s="6" t="s">
        <v>21</v>
      </c>
      <c r="C19" s="10">
        <v>15</v>
      </c>
      <c r="D19" s="6" t="s">
        <v>426</v>
      </c>
      <c r="E19" s="15">
        <v>15</v>
      </c>
      <c r="F19" s="17" t="s">
        <v>790</v>
      </c>
    </row>
    <row r="20" spans="1:6" ht="55.5" customHeight="1" x14ac:dyDescent="0.25">
      <c r="A20" s="11">
        <v>16</v>
      </c>
      <c r="B20" s="6" t="s">
        <v>16</v>
      </c>
      <c r="C20" s="10">
        <v>16</v>
      </c>
      <c r="D20" s="6" t="s">
        <v>427</v>
      </c>
      <c r="E20" s="15">
        <v>15</v>
      </c>
      <c r="F20" s="17" t="s">
        <v>7</v>
      </c>
    </row>
    <row r="21" spans="1:6" ht="55.5" customHeight="1" x14ac:dyDescent="0.25">
      <c r="A21" s="11">
        <v>17</v>
      </c>
      <c r="B21" s="6" t="s">
        <v>13</v>
      </c>
      <c r="C21" s="10">
        <v>17</v>
      </c>
      <c r="D21" s="6" t="s">
        <v>15</v>
      </c>
      <c r="E21" s="15">
        <v>17</v>
      </c>
      <c r="F21" s="17" t="s">
        <v>791</v>
      </c>
    </row>
    <row r="22" spans="1:6" ht="55.5" customHeight="1" x14ac:dyDescent="0.25">
      <c r="A22" s="11">
        <v>18</v>
      </c>
      <c r="B22" s="6" t="s">
        <v>11</v>
      </c>
      <c r="C22" s="10">
        <v>18</v>
      </c>
      <c r="D22" s="6" t="s">
        <v>27</v>
      </c>
      <c r="E22" s="15">
        <v>17</v>
      </c>
      <c r="F22" s="17" t="s">
        <v>27</v>
      </c>
    </row>
    <row r="23" spans="1:6" ht="55.5" customHeight="1" x14ac:dyDescent="0.25">
      <c r="A23" s="11">
        <v>19</v>
      </c>
      <c r="B23" s="6" t="s">
        <v>15</v>
      </c>
      <c r="C23" s="10">
        <v>19</v>
      </c>
      <c r="D23" s="6" t="s">
        <v>11</v>
      </c>
      <c r="E23" s="15">
        <v>19</v>
      </c>
      <c r="F23" s="17" t="s">
        <v>792</v>
      </c>
    </row>
    <row r="24" spans="1:6" ht="55.5" customHeight="1" x14ac:dyDescent="0.25">
      <c r="A24" s="11">
        <v>20</v>
      </c>
      <c r="B24" s="6" t="s">
        <v>20</v>
      </c>
      <c r="C24" s="10">
        <v>20</v>
      </c>
      <c r="D24" s="6" t="s">
        <v>18</v>
      </c>
      <c r="E24" s="15">
        <v>20</v>
      </c>
      <c r="F24" s="17" t="s">
        <v>6</v>
      </c>
    </row>
    <row r="25" spans="1:6" ht="55.5" customHeight="1" x14ac:dyDescent="0.25">
      <c r="A25" s="11">
        <v>21</v>
      </c>
      <c r="B25" s="6" t="s">
        <v>679</v>
      </c>
      <c r="C25" s="10">
        <v>20</v>
      </c>
      <c r="D25" s="6" t="s">
        <v>21</v>
      </c>
      <c r="E25" s="15">
        <v>21</v>
      </c>
      <c r="F25" s="17" t="s">
        <v>793</v>
      </c>
    </row>
    <row r="26" spans="1:6" ht="55.5" customHeight="1" x14ac:dyDescent="0.25">
      <c r="A26" s="11">
        <v>22</v>
      </c>
      <c r="B26" s="6" t="s">
        <v>22</v>
      </c>
      <c r="C26" s="10">
        <v>22</v>
      </c>
      <c r="D26" s="6" t="s">
        <v>679</v>
      </c>
      <c r="E26" s="15">
        <v>22</v>
      </c>
      <c r="F26" s="17" t="s">
        <v>11</v>
      </c>
    </row>
    <row r="27" spans="1:6" ht="55.5" customHeight="1" x14ac:dyDescent="0.25">
      <c r="A27" s="11">
        <v>23</v>
      </c>
      <c r="B27" s="6" t="s">
        <v>33</v>
      </c>
      <c r="C27" s="10">
        <v>23</v>
      </c>
      <c r="D27" s="6" t="s">
        <v>33</v>
      </c>
      <c r="E27" s="15">
        <v>23</v>
      </c>
      <c r="F27" s="17" t="s">
        <v>18</v>
      </c>
    </row>
    <row r="28" spans="1:6" ht="55.5" customHeight="1" x14ac:dyDescent="0.25">
      <c r="A28" s="11">
        <v>24</v>
      </c>
      <c r="B28" s="6" t="s">
        <v>25</v>
      </c>
      <c r="C28" s="10">
        <v>24</v>
      </c>
      <c r="D28" s="6" t="s">
        <v>24</v>
      </c>
      <c r="E28" s="15">
        <v>24</v>
      </c>
      <c r="F28" s="17" t="s">
        <v>24</v>
      </c>
    </row>
    <row r="29" spans="1:6" ht="55.5" customHeight="1" x14ac:dyDescent="0.25">
      <c r="A29" s="11">
        <f>25</f>
        <v>25</v>
      </c>
      <c r="B29" s="6" t="s">
        <v>14</v>
      </c>
      <c r="C29" s="10">
        <v>25</v>
      </c>
      <c r="D29" s="6" t="s">
        <v>429</v>
      </c>
      <c r="E29" s="15">
        <v>25</v>
      </c>
      <c r="F29" s="17" t="s">
        <v>434</v>
      </c>
    </row>
    <row r="30" spans="1:6" ht="55.5" customHeight="1" x14ac:dyDescent="0.25">
      <c r="A30" s="11">
        <f>25</f>
        <v>25</v>
      </c>
      <c r="B30" s="6" t="s">
        <v>27</v>
      </c>
      <c r="C30" s="10">
        <v>26</v>
      </c>
      <c r="D30" s="6" t="s">
        <v>432</v>
      </c>
      <c r="E30" s="15">
        <v>26</v>
      </c>
      <c r="F30" s="17" t="s">
        <v>794</v>
      </c>
    </row>
    <row r="31" spans="1:6" ht="55.5" customHeight="1" x14ac:dyDescent="0.25">
      <c r="A31" s="11">
        <f>27</f>
        <v>27</v>
      </c>
      <c r="B31" s="6" t="s">
        <v>26</v>
      </c>
      <c r="C31" s="10">
        <v>27</v>
      </c>
      <c r="D31" s="6" t="s">
        <v>430</v>
      </c>
      <c r="E31" s="15">
        <v>27</v>
      </c>
      <c r="F31" s="17" t="s">
        <v>448</v>
      </c>
    </row>
    <row r="32" spans="1:6" ht="55.5" customHeight="1" x14ac:dyDescent="0.25">
      <c r="A32" s="11">
        <f>27</f>
        <v>27</v>
      </c>
      <c r="B32" s="6" t="s">
        <v>30</v>
      </c>
      <c r="C32" s="10">
        <v>28</v>
      </c>
      <c r="D32" s="6" t="s">
        <v>40</v>
      </c>
      <c r="E32" s="15">
        <v>28</v>
      </c>
      <c r="F32" s="17" t="s">
        <v>21</v>
      </c>
    </row>
    <row r="33" spans="1:6" ht="55.5" customHeight="1" x14ac:dyDescent="0.25">
      <c r="A33" s="11">
        <v>29</v>
      </c>
      <c r="B33" s="6" t="s">
        <v>24</v>
      </c>
      <c r="C33" s="10">
        <v>29</v>
      </c>
      <c r="D33" s="6" t="s">
        <v>54</v>
      </c>
      <c r="E33" s="15">
        <v>29</v>
      </c>
      <c r="F33" s="17" t="s">
        <v>432</v>
      </c>
    </row>
    <row r="34" spans="1:6" ht="55.5" customHeight="1" x14ac:dyDescent="0.25">
      <c r="A34" s="11">
        <v>30</v>
      </c>
      <c r="B34" s="6" t="s">
        <v>23</v>
      </c>
      <c r="C34" s="10">
        <v>30</v>
      </c>
      <c r="D34" s="6" t="s">
        <v>431</v>
      </c>
      <c r="E34" s="15">
        <v>30</v>
      </c>
      <c r="F34" s="17" t="s">
        <v>431</v>
      </c>
    </row>
    <row r="35" spans="1:6" ht="55.5" customHeight="1" x14ac:dyDescent="0.25">
      <c r="A35" s="11">
        <f>31</f>
        <v>31</v>
      </c>
      <c r="B35" s="6" t="s">
        <v>17</v>
      </c>
      <c r="C35" s="10">
        <v>31</v>
      </c>
      <c r="D35" s="6" t="s">
        <v>434</v>
      </c>
      <c r="E35" s="15">
        <v>31</v>
      </c>
      <c r="F35" s="17" t="s">
        <v>44</v>
      </c>
    </row>
    <row r="36" spans="1:6" ht="55.5" customHeight="1" x14ac:dyDescent="0.25">
      <c r="A36" s="11">
        <f>31</f>
        <v>31</v>
      </c>
      <c r="B36" s="6" t="s">
        <v>19</v>
      </c>
      <c r="C36" s="10">
        <v>32</v>
      </c>
      <c r="D36" s="6" t="s">
        <v>435</v>
      </c>
      <c r="E36" s="15">
        <v>32</v>
      </c>
      <c r="F36" s="17" t="s">
        <v>429</v>
      </c>
    </row>
    <row r="37" spans="1:6" ht="55.5" customHeight="1" x14ac:dyDescent="0.25">
      <c r="A37" s="11">
        <f>31</f>
        <v>31</v>
      </c>
      <c r="B37" s="6" t="s">
        <v>28</v>
      </c>
      <c r="C37" s="10">
        <v>33</v>
      </c>
      <c r="D37" s="6" t="s">
        <v>433</v>
      </c>
      <c r="E37" s="15">
        <v>33</v>
      </c>
      <c r="F37" s="17" t="s">
        <v>91</v>
      </c>
    </row>
    <row r="38" spans="1:6" ht="55.5" customHeight="1" x14ac:dyDescent="0.25">
      <c r="A38" s="11">
        <v>34</v>
      </c>
      <c r="B38" s="6" t="s">
        <v>35</v>
      </c>
      <c r="C38" s="10">
        <v>34</v>
      </c>
      <c r="D38" s="6" t="s">
        <v>44</v>
      </c>
      <c r="E38" s="15">
        <v>34</v>
      </c>
      <c r="F38" s="17" t="s">
        <v>19</v>
      </c>
    </row>
    <row r="39" spans="1:6" ht="55.5" customHeight="1" x14ac:dyDescent="0.25">
      <c r="A39" s="11">
        <v>35</v>
      </c>
      <c r="B39" s="6" t="s">
        <v>45</v>
      </c>
      <c r="C39" s="10">
        <v>35</v>
      </c>
      <c r="D39" s="6" t="s">
        <v>436</v>
      </c>
      <c r="E39" s="15">
        <v>34</v>
      </c>
      <c r="F39" s="17" t="s">
        <v>66</v>
      </c>
    </row>
    <row r="40" spans="1:6" ht="55.5" customHeight="1" x14ac:dyDescent="0.25">
      <c r="A40" s="11">
        <v>36</v>
      </c>
      <c r="B40" s="6" t="s">
        <v>29</v>
      </c>
      <c r="C40" s="10">
        <v>36</v>
      </c>
      <c r="D40" s="6" t="s">
        <v>438</v>
      </c>
      <c r="E40" s="15">
        <v>36</v>
      </c>
      <c r="F40" s="17" t="s">
        <v>795</v>
      </c>
    </row>
    <row r="41" spans="1:6" ht="55.5" customHeight="1" x14ac:dyDescent="0.25">
      <c r="A41" s="11">
        <v>37</v>
      </c>
      <c r="B41" s="6" t="s">
        <v>32</v>
      </c>
      <c r="C41" s="10">
        <v>36</v>
      </c>
      <c r="D41" s="6" t="s">
        <v>25</v>
      </c>
      <c r="E41" s="15">
        <v>36</v>
      </c>
      <c r="F41" s="17" t="s">
        <v>796</v>
      </c>
    </row>
    <row r="42" spans="1:6" ht="55.5" customHeight="1" x14ac:dyDescent="0.25">
      <c r="A42" s="11">
        <v>38</v>
      </c>
      <c r="B42" s="6" t="s">
        <v>31</v>
      </c>
      <c r="C42" s="10">
        <v>38</v>
      </c>
      <c r="D42" s="6" t="s">
        <v>63</v>
      </c>
      <c r="E42" s="15">
        <v>38</v>
      </c>
      <c r="F42" s="17" t="s">
        <v>797</v>
      </c>
    </row>
    <row r="43" spans="1:6" ht="55.5" customHeight="1" x14ac:dyDescent="0.25">
      <c r="A43" s="11">
        <v>39</v>
      </c>
      <c r="B43" s="6" t="s">
        <v>36</v>
      </c>
      <c r="C43" s="10">
        <v>39</v>
      </c>
      <c r="D43" s="6" t="s">
        <v>439</v>
      </c>
      <c r="E43" s="15">
        <v>38</v>
      </c>
      <c r="F43" s="17" t="s">
        <v>798</v>
      </c>
    </row>
    <row r="44" spans="1:6" ht="55.5" customHeight="1" x14ac:dyDescent="0.25">
      <c r="A44" s="11">
        <v>40</v>
      </c>
      <c r="B44" s="6" t="s">
        <v>43</v>
      </c>
      <c r="C44" s="10">
        <v>40</v>
      </c>
      <c r="D44" s="6" t="s">
        <v>28</v>
      </c>
      <c r="E44" s="15">
        <v>40</v>
      </c>
      <c r="F44" s="17" t="s">
        <v>51</v>
      </c>
    </row>
    <row r="45" spans="1:6" ht="55.5" customHeight="1" x14ac:dyDescent="0.25">
      <c r="A45" s="11">
        <v>41</v>
      </c>
      <c r="B45" s="6" t="s">
        <v>37</v>
      </c>
      <c r="C45" s="10">
        <v>41</v>
      </c>
      <c r="D45" s="6" t="s">
        <v>57</v>
      </c>
      <c r="E45" s="15">
        <v>41</v>
      </c>
      <c r="F45" s="17" t="s">
        <v>799</v>
      </c>
    </row>
    <row r="46" spans="1:6" ht="55.5" customHeight="1" x14ac:dyDescent="0.25">
      <c r="A46" s="11">
        <v>42</v>
      </c>
      <c r="B46" s="6" t="s">
        <v>18</v>
      </c>
      <c r="C46" s="10">
        <v>42</v>
      </c>
      <c r="D46" s="6" t="s">
        <v>440</v>
      </c>
      <c r="E46" s="15">
        <v>42</v>
      </c>
      <c r="F46" s="17" t="s">
        <v>489</v>
      </c>
    </row>
    <row r="47" spans="1:6" ht="55.5" customHeight="1" x14ac:dyDescent="0.25">
      <c r="A47" s="11">
        <v>43</v>
      </c>
      <c r="B47" s="6" t="s">
        <v>550</v>
      </c>
      <c r="C47" s="10">
        <v>43</v>
      </c>
      <c r="D47" s="6" t="s">
        <v>437</v>
      </c>
      <c r="E47" s="15">
        <v>43</v>
      </c>
      <c r="F47" s="17" t="s">
        <v>800</v>
      </c>
    </row>
    <row r="48" spans="1:6" ht="55.5" customHeight="1" x14ac:dyDescent="0.25">
      <c r="A48" s="11">
        <v>44</v>
      </c>
      <c r="B48" s="6" t="s">
        <v>39</v>
      </c>
      <c r="C48" s="10">
        <v>44</v>
      </c>
      <c r="D48" s="6" t="s">
        <v>60</v>
      </c>
      <c r="E48" s="15">
        <v>43</v>
      </c>
      <c r="F48" s="17" t="s">
        <v>132</v>
      </c>
    </row>
    <row r="49" spans="1:6" ht="55.5" customHeight="1" x14ac:dyDescent="0.25">
      <c r="A49" s="11">
        <v>45</v>
      </c>
      <c r="B49" s="6" t="s">
        <v>44</v>
      </c>
      <c r="C49" s="10">
        <v>45</v>
      </c>
      <c r="D49" s="6" t="s">
        <v>64</v>
      </c>
      <c r="E49" s="15">
        <v>45</v>
      </c>
      <c r="F49" s="17" t="s">
        <v>801</v>
      </c>
    </row>
    <row r="50" spans="1:6" ht="55.5" customHeight="1" x14ac:dyDescent="0.25">
      <c r="A50" s="11">
        <v>46</v>
      </c>
      <c r="B50" s="6" t="s">
        <v>41</v>
      </c>
      <c r="C50" s="10">
        <v>46</v>
      </c>
      <c r="D50" s="6" t="s">
        <v>451</v>
      </c>
      <c r="E50" s="15">
        <v>46</v>
      </c>
      <c r="F50" s="17" t="s">
        <v>802</v>
      </c>
    </row>
    <row r="51" spans="1:6" ht="55.5" customHeight="1" x14ac:dyDescent="0.25">
      <c r="A51" s="11">
        <v>47</v>
      </c>
      <c r="B51" s="6" t="s">
        <v>55</v>
      </c>
      <c r="C51" s="10">
        <v>47</v>
      </c>
      <c r="D51" s="6" t="s">
        <v>443</v>
      </c>
      <c r="E51" s="15">
        <v>47</v>
      </c>
      <c r="F51" s="17" t="s">
        <v>803</v>
      </c>
    </row>
    <row r="52" spans="1:6" ht="55.5" customHeight="1" x14ac:dyDescent="0.25">
      <c r="A52" s="11">
        <v>48</v>
      </c>
      <c r="B52" s="6" t="s">
        <v>42</v>
      </c>
      <c r="C52" s="10">
        <v>48</v>
      </c>
      <c r="D52" s="6" t="s">
        <v>62</v>
      </c>
      <c r="E52" s="15">
        <v>48</v>
      </c>
      <c r="F52" s="17" t="s">
        <v>804</v>
      </c>
    </row>
    <row r="53" spans="1:6" ht="55.5" customHeight="1" x14ac:dyDescent="0.25">
      <c r="A53" s="11">
        <v>49</v>
      </c>
      <c r="B53" s="6" t="s">
        <v>661</v>
      </c>
      <c r="C53" s="10">
        <v>49</v>
      </c>
      <c r="D53" s="6" t="s">
        <v>48</v>
      </c>
      <c r="E53" s="15">
        <v>48</v>
      </c>
      <c r="F53" s="17" t="s">
        <v>438</v>
      </c>
    </row>
    <row r="54" spans="1:6" ht="55.5" customHeight="1" x14ac:dyDescent="0.25">
      <c r="A54" s="11">
        <v>50</v>
      </c>
      <c r="B54" s="6" t="s">
        <v>57</v>
      </c>
      <c r="C54" s="10">
        <v>50</v>
      </c>
      <c r="D54" s="6" t="s">
        <v>442</v>
      </c>
      <c r="E54" s="15">
        <v>48</v>
      </c>
      <c r="F54" s="17" t="s">
        <v>53</v>
      </c>
    </row>
    <row r="55" spans="1:6" ht="55.5" customHeight="1" x14ac:dyDescent="0.25">
      <c r="A55" s="11">
        <v>51</v>
      </c>
      <c r="B55" s="6" t="s">
        <v>40</v>
      </c>
      <c r="C55" s="10">
        <v>51</v>
      </c>
      <c r="D55" s="6" t="s">
        <v>445</v>
      </c>
      <c r="E55" s="15">
        <v>51</v>
      </c>
      <c r="F55" s="17" t="s">
        <v>28</v>
      </c>
    </row>
    <row r="56" spans="1:6" ht="55.5" customHeight="1" x14ac:dyDescent="0.25">
      <c r="A56" s="11">
        <v>52</v>
      </c>
      <c r="B56" s="6" t="s">
        <v>551</v>
      </c>
      <c r="C56" s="10">
        <v>51</v>
      </c>
      <c r="D56" s="6" t="s">
        <v>448</v>
      </c>
      <c r="E56" s="15">
        <v>51</v>
      </c>
      <c r="F56" s="17" t="s">
        <v>33</v>
      </c>
    </row>
    <row r="57" spans="1:6" ht="55.5" customHeight="1" x14ac:dyDescent="0.25">
      <c r="A57" s="11">
        <v>53</v>
      </c>
      <c r="B57" s="6" t="s">
        <v>78</v>
      </c>
      <c r="C57" s="10">
        <v>53</v>
      </c>
      <c r="D57" s="6" t="s">
        <v>121</v>
      </c>
      <c r="E57" s="15">
        <v>51</v>
      </c>
      <c r="F57" s="17" t="s">
        <v>805</v>
      </c>
    </row>
    <row r="58" spans="1:6" ht="55.5" customHeight="1" x14ac:dyDescent="0.25">
      <c r="A58" s="11">
        <v>54</v>
      </c>
      <c r="B58" s="6" t="s">
        <v>34</v>
      </c>
      <c r="C58" s="10">
        <v>54</v>
      </c>
      <c r="D58" s="6" t="s">
        <v>74</v>
      </c>
      <c r="E58" s="15">
        <v>54</v>
      </c>
      <c r="F58" s="17" t="s">
        <v>440</v>
      </c>
    </row>
    <row r="59" spans="1:6" ht="55.5" customHeight="1" x14ac:dyDescent="0.25">
      <c r="A59" s="11">
        <v>55</v>
      </c>
      <c r="B59" s="6" t="s">
        <v>53</v>
      </c>
      <c r="C59" s="10">
        <v>54</v>
      </c>
      <c r="D59" s="6" t="s">
        <v>31</v>
      </c>
      <c r="E59" s="15">
        <v>54</v>
      </c>
      <c r="F59" s="17" t="s">
        <v>102</v>
      </c>
    </row>
    <row r="60" spans="1:6" ht="55.5" customHeight="1" x14ac:dyDescent="0.25">
      <c r="A60" s="11">
        <v>56</v>
      </c>
      <c r="B60" s="6" t="s">
        <v>718</v>
      </c>
      <c r="C60" s="10">
        <v>56</v>
      </c>
      <c r="D60" s="6" t="s">
        <v>447</v>
      </c>
      <c r="E60" s="15">
        <v>56</v>
      </c>
      <c r="F60" s="17" t="s">
        <v>806</v>
      </c>
    </row>
    <row r="61" spans="1:6" ht="55.5" customHeight="1" x14ac:dyDescent="0.25">
      <c r="A61" s="11">
        <v>57</v>
      </c>
      <c r="B61" s="6" t="s">
        <v>47</v>
      </c>
      <c r="C61" s="10">
        <v>56</v>
      </c>
      <c r="D61" s="6" t="s">
        <v>26</v>
      </c>
      <c r="E61" s="15">
        <v>57</v>
      </c>
      <c r="F61" s="17" t="s">
        <v>74</v>
      </c>
    </row>
    <row r="62" spans="1:6" ht="55.5" customHeight="1" x14ac:dyDescent="0.25">
      <c r="A62" s="11">
        <v>58</v>
      </c>
      <c r="B62" s="6" t="s">
        <v>38</v>
      </c>
      <c r="C62" s="10">
        <v>56</v>
      </c>
      <c r="D62" s="6" t="s">
        <v>446</v>
      </c>
      <c r="E62" s="15">
        <v>58</v>
      </c>
      <c r="F62" s="17" t="s">
        <v>807</v>
      </c>
    </row>
    <row r="63" spans="1:6" ht="55.5" customHeight="1" x14ac:dyDescent="0.25">
      <c r="A63" s="11">
        <v>59</v>
      </c>
      <c r="B63" s="6" t="s">
        <v>106</v>
      </c>
      <c r="C63" s="10">
        <v>59</v>
      </c>
      <c r="D63" s="6" t="s">
        <v>441</v>
      </c>
      <c r="E63" s="15">
        <v>59</v>
      </c>
      <c r="F63" s="17" t="s">
        <v>808</v>
      </c>
    </row>
    <row r="64" spans="1:6" ht="55.5" customHeight="1" x14ac:dyDescent="0.25">
      <c r="A64" s="11">
        <v>60</v>
      </c>
      <c r="B64" s="6" t="s">
        <v>46</v>
      </c>
      <c r="C64" s="10">
        <v>60</v>
      </c>
      <c r="D64" s="6" t="s">
        <v>32</v>
      </c>
      <c r="E64" s="15">
        <v>60</v>
      </c>
      <c r="F64" s="17" t="s">
        <v>809</v>
      </c>
    </row>
    <row r="65" spans="1:6" ht="55.5" customHeight="1" x14ac:dyDescent="0.25">
      <c r="A65" s="11">
        <f>61</f>
        <v>61</v>
      </c>
      <c r="B65" s="6" t="s">
        <v>51</v>
      </c>
      <c r="C65" s="10">
        <v>61</v>
      </c>
      <c r="D65" s="6" t="s">
        <v>46</v>
      </c>
      <c r="E65" s="15">
        <v>60</v>
      </c>
      <c r="F65" s="17" t="s">
        <v>810</v>
      </c>
    </row>
    <row r="66" spans="1:6" ht="55.5" customHeight="1" x14ac:dyDescent="0.25">
      <c r="A66" s="11">
        <f>61</f>
        <v>61</v>
      </c>
      <c r="B66" s="6" t="s">
        <v>52</v>
      </c>
      <c r="C66" s="10">
        <v>62</v>
      </c>
      <c r="D66" s="6" t="s">
        <v>41</v>
      </c>
      <c r="E66" s="15">
        <v>62</v>
      </c>
      <c r="F66" s="17" t="s">
        <v>811</v>
      </c>
    </row>
    <row r="67" spans="1:6" ht="55.5" customHeight="1" x14ac:dyDescent="0.25">
      <c r="A67" s="11">
        <v>62</v>
      </c>
      <c r="B67" s="6" t="s">
        <v>50</v>
      </c>
      <c r="C67" s="10">
        <v>62</v>
      </c>
      <c r="D67" s="6" t="s">
        <v>450</v>
      </c>
      <c r="E67" s="15">
        <v>62</v>
      </c>
      <c r="F67" s="17" t="s">
        <v>67</v>
      </c>
    </row>
    <row r="68" spans="1:6" ht="55.5" customHeight="1" x14ac:dyDescent="0.25">
      <c r="A68" s="11">
        <v>63</v>
      </c>
      <c r="B68" s="6" t="s">
        <v>59</v>
      </c>
      <c r="C68" s="10">
        <v>64</v>
      </c>
      <c r="D68" s="6" t="s">
        <v>109</v>
      </c>
      <c r="E68" s="15">
        <v>64</v>
      </c>
      <c r="F68" s="17" t="s">
        <v>441</v>
      </c>
    </row>
    <row r="69" spans="1:6" ht="55.5" customHeight="1" x14ac:dyDescent="0.25">
      <c r="A69" s="11">
        <v>64</v>
      </c>
      <c r="B69" s="6" t="s">
        <v>61</v>
      </c>
      <c r="C69" s="10">
        <v>64</v>
      </c>
      <c r="D69" s="6" t="s">
        <v>53</v>
      </c>
      <c r="E69" s="15">
        <v>64</v>
      </c>
      <c r="F69" s="17" t="s">
        <v>445</v>
      </c>
    </row>
    <row r="70" spans="1:6" ht="55.5" customHeight="1" x14ac:dyDescent="0.25">
      <c r="A70" s="11">
        <v>65</v>
      </c>
      <c r="B70" s="6" t="s">
        <v>48</v>
      </c>
      <c r="C70" s="10">
        <v>66</v>
      </c>
      <c r="D70" s="6" t="s">
        <v>51</v>
      </c>
      <c r="E70" s="15">
        <v>66</v>
      </c>
      <c r="F70" s="17" t="s">
        <v>63</v>
      </c>
    </row>
    <row r="71" spans="1:6" ht="55.5" customHeight="1" x14ac:dyDescent="0.25">
      <c r="A71" s="11">
        <f>66</f>
        <v>66</v>
      </c>
      <c r="B71" s="6" t="s">
        <v>69</v>
      </c>
      <c r="C71" s="10">
        <v>67</v>
      </c>
      <c r="D71" s="6" t="s">
        <v>681</v>
      </c>
      <c r="E71" s="15">
        <v>66</v>
      </c>
      <c r="F71" s="17" t="s">
        <v>812</v>
      </c>
    </row>
    <row r="72" spans="1:6" ht="55.5" customHeight="1" x14ac:dyDescent="0.25">
      <c r="A72" s="11">
        <f>66</f>
        <v>66</v>
      </c>
      <c r="B72" s="6" t="s">
        <v>68</v>
      </c>
      <c r="C72" s="10">
        <v>68</v>
      </c>
      <c r="D72" s="6" t="s">
        <v>444</v>
      </c>
      <c r="E72" s="15">
        <v>68</v>
      </c>
      <c r="F72" s="17" t="s">
        <v>137</v>
      </c>
    </row>
    <row r="73" spans="1:6" ht="55.5" customHeight="1" x14ac:dyDescent="0.25">
      <c r="A73" s="11">
        <f>69</f>
        <v>69</v>
      </c>
      <c r="B73" s="6" t="s">
        <v>81</v>
      </c>
      <c r="C73" s="10">
        <v>69</v>
      </c>
      <c r="D73" s="6" t="s">
        <v>129</v>
      </c>
      <c r="E73" s="15">
        <v>68</v>
      </c>
      <c r="F73" s="17" t="s">
        <v>726</v>
      </c>
    </row>
    <row r="74" spans="1:6" ht="55.5" customHeight="1" x14ac:dyDescent="0.25">
      <c r="A74" s="11">
        <f>69</f>
        <v>69</v>
      </c>
      <c r="B74" s="6" t="s">
        <v>67</v>
      </c>
      <c r="C74" s="10">
        <v>70</v>
      </c>
      <c r="D74" s="6" t="s">
        <v>35</v>
      </c>
      <c r="E74" s="15">
        <v>70</v>
      </c>
      <c r="F74" s="17" t="s">
        <v>121</v>
      </c>
    </row>
    <row r="75" spans="1:6" ht="55.5" customHeight="1" x14ac:dyDescent="0.25">
      <c r="A75" s="11">
        <v>71</v>
      </c>
      <c r="B75" s="6" t="s">
        <v>60</v>
      </c>
      <c r="C75" s="10">
        <v>70</v>
      </c>
      <c r="D75" s="6" t="s">
        <v>100</v>
      </c>
      <c r="E75" s="15">
        <v>71</v>
      </c>
      <c r="F75" s="17" t="s">
        <v>136</v>
      </c>
    </row>
    <row r="76" spans="1:6" ht="55.5" customHeight="1" x14ac:dyDescent="0.25">
      <c r="A76" s="11">
        <f>72</f>
        <v>72</v>
      </c>
      <c r="B76" s="6" t="s">
        <v>56</v>
      </c>
      <c r="C76" s="10">
        <v>72</v>
      </c>
      <c r="D76" s="6" t="s">
        <v>137</v>
      </c>
      <c r="E76" s="15">
        <v>72</v>
      </c>
      <c r="F76" s="17" t="s">
        <v>195</v>
      </c>
    </row>
    <row r="77" spans="1:6" ht="55.5" customHeight="1" x14ac:dyDescent="0.25">
      <c r="A77" s="11">
        <f>72</f>
        <v>72</v>
      </c>
      <c r="B77" s="6" t="s">
        <v>54</v>
      </c>
      <c r="C77" s="10">
        <v>73</v>
      </c>
      <c r="D77" s="6" t="s">
        <v>460</v>
      </c>
      <c r="E77" s="15">
        <v>73</v>
      </c>
      <c r="F77" s="17" t="s">
        <v>469</v>
      </c>
    </row>
    <row r="78" spans="1:6" ht="55.5" customHeight="1" x14ac:dyDescent="0.25">
      <c r="A78" s="11">
        <v>74</v>
      </c>
      <c r="B78" s="6" t="s">
        <v>86</v>
      </c>
      <c r="C78" s="10">
        <v>73</v>
      </c>
      <c r="D78" s="6" t="s">
        <v>67</v>
      </c>
      <c r="E78" s="15">
        <v>73</v>
      </c>
      <c r="F78" s="17" t="s">
        <v>813</v>
      </c>
    </row>
    <row r="79" spans="1:6" ht="55.5" customHeight="1" x14ac:dyDescent="0.25">
      <c r="A79" s="11">
        <v>75</v>
      </c>
      <c r="B79" s="6" t="s">
        <v>87</v>
      </c>
      <c r="C79" s="10">
        <v>75</v>
      </c>
      <c r="D79" s="6" t="s">
        <v>465</v>
      </c>
      <c r="E79" s="15">
        <v>75</v>
      </c>
      <c r="F79" s="17" t="s">
        <v>814</v>
      </c>
    </row>
    <row r="80" spans="1:6" ht="55.5" customHeight="1" x14ac:dyDescent="0.25">
      <c r="A80" s="11">
        <v>76</v>
      </c>
      <c r="B80" s="6" t="s">
        <v>66</v>
      </c>
      <c r="C80" s="10">
        <v>75</v>
      </c>
      <c r="D80" s="6" t="s">
        <v>102</v>
      </c>
      <c r="E80" s="15">
        <v>76</v>
      </c>
      <c r="F80" s="17" t="s">
        <v>815</v>
      </c>
    </row>
    <row r="81" spans="1:6" ht="55.5" customHeight="1" x14ac:dyDescent="0.25">
      <c r="A81" s="11">
        <f>77</f>
        <v>77</v>
      </c>
      <c r="B81" s="6" t="s">
        <v>65</v>
      </c>
      <c r="C81" s="10">
        <v>77</v>
      </c>
      <c r="D81" s="6" t="s">
        <v>454</v>
      </c>
      <c r="E81" s="15">
        <v>76</v>
      </c>
      <c r="F81" s="17" t="s">
        <v>57</v>
      </c>
    </row>
    <row r="82" spans="1:6" ht="55.5" customHeight="1" x14ac:dyDescent="0.25">
      <c r="A82" s="11">
        <f>77</f>
        <v>77</v>
      </c>
      <c r="B82" s="6" t="s">
        <v>58</v>
      </c>
      <c r="C82" s="10">
        <v>78</v>
      </c>
      <c r="D82" s="6" t="s">
        <v>47</v>
      </c>
      <c r="E82" s="15">
        <v>78</v>
      </c>
      <c r="F82" s="17" t="s">
        <v>816</v>
      </c>
    </row>
    <row r="83" spans="1:6" ht="55.5" customHeight="1" x14ac:dyDescent="0.25">
      <c r="A83" s="11">
        <v>79</v>
      </c>
      <c r="B83" s="6" t="s">
        <v>70</v>
      </c>
      <c r="C83" s="10">
        <v>78</v>
      </c>
      <c r="D83" s="6" t="s">
        <v>456</v>
      </c>
      <c r="E83" s="15">
        <v>79</v>
      </c>
      <c r="F83" s="17" t="s">
        <v>817</v>
      </c>
    </row>
    <row r="84" spans="1:6" ht="55.5" customHeight="1" x14ac:dyDescent="0.25">
      <c r="A84" s="11">
        <v>80</v>
      </c>
      <c r="B84" s="6" t="s">
        <v>63</v>
      </c>
      <c r="C84" s="10">
        <v>80</v>
      </c>
      <c r="D84" s="6" t="s">
        <v>104</v>
      </c>
      <c r="E84" s="15">
        <v>80</v>
      </c>
      <c r="F84" s="17" t="s">
        <v>818</v>
      </c>
    </row>
    <row r="85" spans="1:6" ht="55.5" customHeight="1" x14ac:dyDescent="0.25">
      <c r="A85" s="11">
        <v>81</v>
      </c>
      <c r="B85" s="6" t="s">
        <v>719</v>
      </c>
      <c r="C85" s="10">
        <v>80</v>
      </c>
      <c r="D85" s="6" t="s">
        <v>449</v>
      </c>
      <c r="E85" s="15">
        <v>81</v>
      </c>
      <c r="F85" s="17" t="s">
        <v>819</v>
      </c>
    </row>
    <row r="86" spans="1:6" ht="55.5" customHeight="1" x14ac:dyDescent="0.25">
      <c r="A86" s="11">
        <v>82</v>
      </c>
      <c r="B86" s="6" t="s">
        <v>62</v>
      </c>
      <c r="C86" s="10">
        <v>80</v>
      </c>
      <c r="D86" s="6" t="s">
        <v>680</v>
      </c>
      <c r="E86" s="15">
        <v>82</v>
      </c>
      <c r="F86" s="17" t="s">
        <v>111</v>
      </c>
    </row>
    <row r="87" spans="1:6" ht="55.5" customHeight="1" x14ac:dyDescent="0.25">
      <c r="A87" s="11">
        <v>83</v>
      </c>
      <c r="B87" s="6" t="s">
        <v>573</v>
      </c>
      <c r="C87" s="10">
        <v>83</v>
      </c>
      <c r="D87" s="6" t="s">
        <v>452</v>
      </c>
      <c r="E87" s="15">
        <v>83</v>
      </c>
      <c r="F87" s="17" t="s">
        <v>439</v>
      </c>
    </row>
    <row r="88" spans="1:6" ht="55.5" customHeight="1" x14ac:dyDescent="0.25">
      <c r="A88" s="11">
        <v>84</v>
      </c>
      <c r="B88" s="6" t="s">
        <v>64</v>
      </c>
      <c r="C88" s="10">
        <v>84</v>
      </c>
      <c r="D88" s="6" t="s">
        <v>66</v>
      </c>
      <c r="E88" s="15">
        <v>83</v>
      </c>
      <c r="F88" s="17" t="s">
        <v>820</v>
      </c>
    </row>
    <row r="89" spans="1:6" ht="55.5" customHeight="1" x14ac:dyDescent="0.25">
      <c r="A89" s="11">
        <v>85</v>
      </c>
      <c r="B89" s="6" t="s">
        <v>97</v>
      </c>
      <c r="C89" s="10">
        <v>85</v>
      </c>
      <c r="D89" s="6" t="s">
        <v>136</v>
      </c>
      <c r="E89" s="15">
        <v>85</v>
      </c>
      <c r="F89" s="17" t="s">
        <v>116</v>
      </c>
    </row>
    <row r="90" spans="1:6" ht="55.5" customHeight="1" x14ac:dyDescent="0.25">
      <c r="A90" s="11">
        <v>86</v>
      </c>
      <c r="B90" s="6" t="s">
        <v>71</v>
      </c>
      <c r="C90" s="10">
        <v>85</v>
      </c>
      <c r="D90" s="6" t="s">
        <v>151</v>
      </c>
      <c r="E90" s="15">
        <v>86</v>
      </c>
      <c r="F90" s="17" t="s">
        <v>100</v>
      </c>
    </row>
    <row r="91" spans="1:6" ht="55.5" customHeight="1" x14ac:dyDescent="0.25">
      <c r="A91" s="11">
        <v>87</v>
      </c>
      <c r="B91" s="6" t="s">
        <v>77</v>
      </c>
      <c r="C91" s="10">
        <v>87</v>
      </c>
      <c r="D91" s="6" t="s">
        <v>461</v>
      </c>
      <c r="E91" s="15">
        <v>86</v>
      </c>
      <c r="F91" s="17" t="s">
        <v>38</v>
      </c>
    </row>
    <row r="92" spans="1:6" ht="55.5" customHeight="1" x14ac:dyDescent="0.25">
      <c r="A92" s="11">
        <v>88</v>
      </c>
      <c r="B92" s="6" t="s">
        <v>720</v>
      </c>
      <c r="C92" s="10">
        <v>87</v>
      </c>
      <c r="D92" s="6" t="s">
        <v>88</v>
      </c>
      <c r="E92" s="15">
        <v>86</v>
      </c>
      <c r="F92" s="17" t="s">
        <v>58</v>
      </c>
    </row>
    <row r="93" spans="1:6" ht="55.5" customHeight="1" x14ac:dyDescent="0.25">
      <c r="A93" s="11">
        <v>89</v>
      </c>
      <c r="B93" s="6" t="s">
        <v>80</v>
      </c>
      <c r="C93" s="10">
        <v>87</v>
      </c>
      <c r="D93" s="6" t="s">
        <v>573</v>
      </c>
      <c r="E93" s="15">
        <v>86</v>
      </c>
      <c r="F93" s="17" t="s">
        <v>93</v>
      </c>
    </row>
    <row r="94" spans="1:6" ht="55.5" customHeight="1" x14ac:dyDescent="0.25">
      <c r="A94" s="11">
        <v>90</v>
      </c>
      <c r="B94" s="6" t="s">
        <v>94</v>
      </c>
      <c r="C94" s="10">
        <v>90</v>
      </c>
      <c r="D94" s="6" t="s">
        <v>119</v>
      </c>
      <c r="E94" s="15">
        <v>90</v>
      </c>
      <c r="F94" s="17" t="s">
        <v>481</v>
      </c>
    </row>
    <row r="95" spans="1:6" ht="55.5" customHeight="1" x14ac:dyDescent="0.25">
      <c r="A95" s="11">
        <v>91</v>
      </c>
      <c r="B95" s="6" t="s">
        <v>92</v>
      </c>
      <c r="C95" s="10">
        <v>91</v>
      </c>
      <c r="D95" s="6" t="s">
        <v>38</v>
      </c>
      <c r="E95" s="15">
        <v>90</v>
      </c>
      <c r="F95" s="17" t="s">
        <v>131</v>
      </c>
    </row>
    <row r="96" spans="1:6" ht="55.5" customHeight="1" x14ac:dyDescent="0.25">
      <c r="A96" s="11">
        <v>92</v>
      </c>
      <c r="B96" s="6" t="s">
        <v>85</v>
      </c>
      <c r="C96" s="10">
        <v>92</v>
      </c>
      <c r="D96" s="6" t="s">
        <v>139</v>
      </c>
      <c r="E96" s="15">
        <v>92</v>
      </c>
      <c r="F96" s="17" t="s">
        <v>77</v>
      </c>
    </row>
    <row r="97" spans="1:6" ht="55.5" customHeight="1" x14ac:dyDescent="0.25">
      <c r="A97" s="11">
        <f>93</f>
        <v>93</v>
      </c>
      <c r="B97" s="6" t="s">
        <v>75</v>
      </c>
      <c r="C97" s="10">
        <v>92</v>
      </c>
      <c r="D97" s="6" t="s">
        <v>58</v>
      </c>
      <c r="E97" s="15">
        <v>92</v>
      </c>
      <c r="F97" s="17" t="s">
        <v>104</v>
      </c>
    </row>
    <row r="98" spans="1:6" ht="55.5" customHeight="1" x14ac:dyDescent="0.25">
      <c r="A98" s="11">
        <f>93</f>
        <v>93</v>
      </c>
      <c r="B98" s="6" t="s">
        <v>88</v>
      </c>
      <c r="C98" s="10">
        <v>94</v>
      </c>
      <c r="D98" s="6" t="s">
        <v>683</v>
      </c>
      <c r="E98" s="15">
        <v>94</v>
      </c>
      <c r="F98" s="17" t="s">
        <v>40</v>
      </c>
    </row>
    <row r="99" spans="1:6" ht="55.5" customHeight="1" x14ac:dyDescent="0.25">
      <c r="A99" s="11">
        <v>95</v>
      </c>
      <c r="B99" s="6" t="s">
        <v>73</v>
      </c>
      <c r="C99" s="10">
        <v>94</v>
      </c>
      <c r="D99" s="6" t="s">
        <v>78</v>
      </c>
      <c r="E99" s="15">
        <v>95</v>
      </c>
      <c r="F99" s="17" t="s">
        <v>821</v>
      </c>
    </row>
    <row r="100" spans="1:6" ht="55.5" customHeight="1" x14ac:dyDescent="0.25">
      <c r="A100" s="11">
        <v>96</v>
      </c>
      <c r="B100" s="6" t="s">
        <v>83</v>
      </c>
      <c r="C100" s="10">
        <v>96</v>
      </c>
      <c r="D100" s="6" t="s">
        <v>457</v>
      </c>
      <c r="E100" s="15">
        <v>96</v>
      </c>
      <c r="F100" s="17" t="s">
        <v>90</v>
      </c>
    </row>
    <row r="101" spans="1:6" ht="55.5" customHeight="1" x14ac:dyDescent="0.25">
      <c r="A101" s="11">
        <v>97</v>
      </c>
      <c r="B101" s="6" t="s">
        <v>72</v>
      </c>
      <c r="C101" s="10">
        <v>97</v>
      </c>
      <c r="D101" s="6" t="s">
        <v>479</v>
      </c>
      <c r="E101" s="15">
        <v>97</v>
      </c>
      <c r="F101" s="17" t="s">
        <v>472</v>
      </c>
    </row>
    <row r="102" spans="1:6" ht="55.5" customHeight="1" x14ac:dyDescent="0.25">
      <c r="A102" s="11">
        <v>98</v>
      </c>
      <c r="B102" s="6" t="s">
        <v>89</v>
      </c>
      <c r="C102" s="10">
        <v>98</v>
      </c>
      <c r="D102" s="6" t="s">
        <v>154</v>
      </c>
      <c r="E102" s="15">
        <v>97</v>
      </c>
      <c r="F102" s="17" t="s">
        <v>94</v>
      </c>
    </row>
    <row r="103" spans="1:6" ht="55.5" customHeight="1" x14ac:dyDescent="0.25">
      <c r="A103" s="11">
        <v>99</v>
      </c>
      <c r="B103" s="6" t="s">
        <v>76</v>
      </c>
      <c r="C103" s="10">
        <v>98</v>
      </c>
      <c r="D103" s="6" t="s">
        <v>93</v>
      </c>
      <c r="E103" s="15">
        <v>99</v>
      </c>
      <c r="F103" s="17" t="s">
        <v>72</v>
      </c>
    </row>
    <row r="104" spans="1:6" ht="55.5" customHeight="1" x14ac:dyDescent="0.25">
      <c r="A104" s="11">
        <v>100</v>
      </c>
      <c r="B104" s="6" t="s">
        <v>114</v>
      </c>
      <c r="C104" s="10">
        <v>100</v>
      </c>
      <c r="D104" s="6" t="s">
        <v>55</v>
      </c>
      <c r="E104" s="15">
        <v>100</v>
      </c>
      <c r="F104" s="17" t="s">
        <v>138</v>
      </c>
    </row>
    <row r="105" spans="1:6" ht="55.5" customHeight="1" x14ac:dyDescent="0.25">
      <c r="A105" s="11">
        <f>101</f>
        <v>101</v>
      </c>
      <c r="B105" s="6" t="s">
        <v>84</v>
      </c>
      <c r="C105" s="10">
        <v>101</v>
      </c>
      <c r="D105" s="6" t="s">
        <v>157</v>
      </c>
      <c r="E105" s="15">
        <v>101</v>
      </c>
      <c r="F105" s="17" t="s">
        <v>46</v>
      </c>
    </row>
    <row r="106" spans="1:6" ht="55.5" customHeight="1" x14ac:dyDescent="0.25">
      <c r="A106" s="11">
        <f>101</f>
        <v>101</v>
      </c>
      <c r="B106" s="6" t="s">
        <v>79</v>
      </c>
      <c r="C106" s="10">
        <v>101</v>
      </c>
      <c r="D106" s="6" t="s">
        <v>99</v>
      </c>
      <c r="E106" s="15">
        <v>101</v>
      </c>
      <c r="F106" s="17" t="s">
        <v>103</v>
      </c>
    </row>
    <row r="107" spans="1:6" ht="55.5" customHeight="1" x14ac:dyDescent="0.25">
      <c r="A107" s="11">
        <v>103</v>
      </c>
      <c r="B107" s="6" t="s">
        <v>108</v>
      </c>
      <c r="C107" s="10">
        <v>103</v>
      </c>
      <c r="D107" s="6" t="s">
        <v>116</v>
      </c>
      <c r="E107" s="15">
        <v>103</v>
      </c>
      <c r="F107" s="17" t="s">
        <v>463</v>
      </c>
    </row>
    <row r="108" spans="1:6" ht="55.5" customHeight="1" x14ac:dyDescent="0.25">
      <c r="A108" s="11">
        <v>104</v>
      </c>
      <c r="B108" s="6" t="s">
        <v>93</v>
      </c>
      <c r="C108" s="10">
        <v>103</v>
      </c>
      <c r="D108" s="6" t="s">
        <v>72</v>
      </c>
      <c r="E108" s="15">
        <v>103</v>
      </c>
      <c r="F108" s="17" t="s">
        <v>179</v>
      </c>
    </row>
    <row r="109" spans="1:6" ht="55.5" customHeight="1" x14ac:dyDescent="0.25">
      <c r="A109" s="11">
        <v>105</v>
      </c>
      <c r="B109" s="6" t="s">
        <v>91</v>
      </c>
      <c r="C109" s="10">
        <v>105</v>
      </c>
      <c r="D109" s="6" t="s">
        <v>138</v>
      </c>
      <c r="E109" s="15">
        <v>105</v>
      </c>
      <c r="F109" s="17" t="s">
        <v>110</v>
      </c>
    </row>
    <row r="110" spans="1:6" ht="55.5" customHeight="1" x14ac:dyDescent="0.25">
      <c r="A110" s="11">
        <f>106</f>
        <v>106</v>
      </c>
      <c r="B110" s="6" t="s">
        <v>101</v>
      </c>
      <c r="C110" s="10">
        <v>106</v>
      </c>
      <c r="D110" s="6" t="s">
        <v>110</v>
      </c>
      <c r="E110" s="15">
        <v>105</v>
      </c>
      <c r="F110" s="17" t="s">
        <v>822</v>
      </c>
    </row>
    <row r="111" spans="1:6" ht="55.5" customHeight="1" x14ac:dyDescent="0.25">
      <c r="A111" s="11">
        <f>106</f>
        <v>106</v>
      </c>
      <c r="B111" s="6" t="s">
        <v>90</v>
      </c>
      <c r="C111" s="10">
        <v>107</v>
      </c>
      <c r="D111" s="6" t="s">
        <v>77</v>
      </c>
      <c r="E111" s="15">
        <v>107</v>
      </c>
      <c r="F111" s="17" t="s">
        <v>155</v>
      </c>
    </row>
    <row r="112" spans="1:6" ht="55.5" customHeight="1" x14ac:dyDescent="0.25">
      <c r="A112" s="11">
        <v>108</v>
      </c>
      <c r="B112" s="6" t="s">
        <v>662</v>
      </c>
      <c r="C112" s="10">
        <v>107</v>
      </c>
      <c r="D112" s="6" t="s">
        <v>130</v>
      </c>
      <c r="E112" s="15">
        <v>107</v>
      </c>
      <c r="F112" s="17" t="s">
        <v>166</v>
      </c>
    </row>
    <row r="113" spans="1:6" ht="55.5" customHeight="1" x14ac:dyDescent="0.25">
      <c r="A113" s="11">
        <v>109</v>
      </c>
      <c r="B113" s="6" t="s">
        <v>96</v>
      </c>
      <c r="C113" s="10">
        <v>109</v>
      </c>
      <c r="D113" s="6" t="s">
        <v>155</v>
      </c>
      <c r="E113" s="15">
        <v>109</v>
      </c>
      <c r="F113" s="17" t="s">
        <v>823</v>
      </c>
    </row>
    <row r="114" spans="1:6" ht="55.5" customHeight="1" x14ac:dyDescent="0.25">
      <c r="A114" s="11">
        <f>110</f>
        <v>110</v>
      </c>
      <c r="B114" s="6" t="s">
        <v>74</v>
      </c>
      <c r="C114" s="10">
        <v>110</v>
      </c>
      <c r="D114" s="6" t="s">
        <v>117</v>
      </c>
      <c r="E114" s="15">
        <v>109</v>
      </c>
      <c r="F114" s="17" t="s">
        <v>163</v>
      </c>
    </row>
    <row r="115" spans="1:6" ht="55.5" customHeight="1" x14ac:dyDescent="0.25">
      <c r="A115" s="11">
        <f>110</f>
        <v>110</v>
      </c>
      <c r="B115" s="6" t="s">
        <v>107</v>
      </c>
      <c r="C115" s="10">
        <v>111</v>
      </c>
      <c r="D115" s="6" t="s">
        <v>105</v>
      </c>
      <c r="E115" s="15">
        <v>111</v>
      </c>
      <c r="F115" s="17" t="s">
        <v>824</v>
      </c>
    </row>
    <row r="116" spans="1:6" ht="55.5" customHeight="1" x14ac:dyDescent="0.25">
      <c r="A116" s="11">
        <v>112</v>
      </c>
      <c r="B116" s="6" t="s">
        <v>109</v>
      </c>
      <c r="C116" s="10">
        <v>111</v>
      </c>
      <c r="D116" s="6" t="s">
        <v>103</v>
      </c>
      <c r="E116" s="15">
        <v>112</v>
      </c>
      <c r="F116" s="17" t="s">
        <v>482</v>
      </c>
    </row>
    <row r="117" spans="1:6" ht="55.5" customHeight="1" x14ac:dyDescent="0.25">
      <c r="A117" s="11">
        <v>113</v>
      </c>
      <c r="B117" s="6" t="s">
        <v>131</v>
      </c>
      <c r="C117" s="10">
        <v>111</v>
      </c>
      <c r="D117" s="6" t="s">
        <v>195</v>
      </c>
      <c r="E117" s="15">
        <v>113</v>
      </c>
      <c r="F117" s="17" t="s">
        <v>825</v>
      </c>
    </row>
    <row r="118" spans="1:6" ht="55.5" customHeight="1" x14ac:dyDescent="0.25">
      <c r="A118" s="11">
        <f>114</f>
        <v>114</v>
      </c>
      <c r="B118" s="6" t="s">
        <v>117</v>
      </c>
      <c r="C118" s="10">
        <v>114</v>
      </c>
      <c r="D118" s="6" t="s">
        <v>458</v>
      </c>
      <c r="E118" s="15">
        <v>114</v>
      </c>
      <c r="F118" s="17" t="s">
        <v>826</v>
      </c>
    </row>
    <row r="119" spans="1:6" ht="55.5" customHeight="1" x14ac:dyDescent="0.25">
      <c r="A119" s="11">
        <f>114</f>
        <v>114</v>
      </c>
      <c r="B119" s="6" t="s">
        <v>155</v>
      </c>
      <c r="C119" s="10">
        <v>114</v>
      </c>
      <c r="D119" s="6" t="s">
        <v>682</v>
      </c>
      <c r="E119" s="15">
        <v>114</v>
      </c>
      <c r="F119" s="17" t="s">
        <v>827</v>
      </c>
    </row>
    <row r="120" spans="1:6" ht="55.5" customHeight="1" x14ac:dyDescent="0.25">
      <c r="A120" s="11">
        <f>115</f>
        <v>115</v>
      </c>
      <c r="B120" s="6" t="s">
        <v>112</v>
      </c>
      <c r="C120" s="10">
        <v>116</v>
      </c>
      <c r="D120" s="6" t="s">
        <v>201</v>
      </c>
      <c r="E120" s="15">
        <v>114</v>
      </c>
      <c r="F120" s="17" t="s">
        <v>828</v>
      </c>
    </row>
    <row r="121" spans="1:6" ht="55.5" customHeight="1" x14ac:dyDescent="0.25">
      <c r="A121" s="11">
        <f>115</f>
        <v>115</v>
      </c>
      <c r="B121" s="6" t="s">
        <v>450</v>
      </c>
      <c r="C121" s="10">
        <v>117</v>
      </c>
      <c r="D121" s="6" t="s">
        <v>684</v>
      </c>
      <c r="E121" s="15">
        <v>114</v>
      </c>
      <c r="F121" s="17" t="s">
        <v>198</v>
      </c>
    </row>
    <row r="122" spans="1:6" ht="55.5" customHeight="1" x14ac:dyDescent="0.25">
      <c r="A122" s="11">
        <v>117</v>
      </c>
      <c r="B122" s="6" t="s">
        <v>111</v>
      </c>
      <c r="C122" s="10">
        <v>118</v>
      </c>
      <c r="D122" s="6" t="s">
        <v>469</v>
      </c>
      <c r="E122" s="15">
        <v>114</v>
      </c>
      <c r="F122" s="17" t="s">
        <v>182</v>
      </c>
    </row>
    <row r="123" spans="1:6" ht="55.5" customHeight="1" x14ac:dyDescent="0.25">
      <c r="A123" s="11">
        <v>118</v>
      </c>
      <c r="B123" s="6" t="s">
        <v>120</v>
      </c>
      <c r="C123" s="10">
        <v>118</v>
      </c>
      <c r="D123" s="6" t="s">
        <v>453</v>
      </c>
      <c r="E123" s="15">
        <v>114</v>
      </c>
      <c r="F123" s="17" t="s">
        <v>458</v>
      </c>
    </row>
    <row r="124" spans="1:6" ht="55.5" customHeight="1" x14ac:dyDescent="0.25">
      <c r="A124" s="11">
        <v>119</v>
      </c>
      <c r="B124" s="6" t="s">
        <v>82</v>
      </c>
      <c r="C124" s="10">
        <v>120</v>
      </c>
      <c r="D124" s="6" t="s">
        <v>207</v>
      </c>
      <c r="E124" s="15">
        <v>114</v>
      </c>
      <c r="F124" s="17" t="s">
        <v>527</v>
      </c>
    </row>
    <row r="125" spans="1:6" ht="55.5" customHeight="1" x14ac:dyDescent="0.25">
      <c r="A125" s="11">
        <v>120</v>
      </c>
      <c r="B125" s="6" t="s">
        <v>95</v>
      </c>
      <c r="C125" s="10">
        <v>121</v>
      </c>
      <c r="D125" s="6" t="s">
        <v>196</v>
      </c>
      <c r="E125" s="15">
        <v>121</v>
      </c>
      <c r="F125" s="17" t="s">
        <v>829</v>
      </c>
    </row>
    <row r="126" spans="1:6" ht="55.5" customHeight="1" x14ac:dyDescent="0.25">
      <c r="A126" s="11">
        <f>121</f>
        <v>121</v>
      </c>
      <c r="B126" s="6" t="s">
        <v>128</v>
      </c>
      <c r="C126" s="10">
        <v>121</v>
      </c>
      <c r="D126" s="6" t="s">
        <v>186</v>
      </c>
      <c r="E126" s="15">
        <v>122</v>
      </c>
      <c r="F126" s="17" t="s">
        <v>55</v>
      </c>
    </row>
    <row r="127" spans="1:6" ht="55.5" customHeight="1" x14ac:dyDescent="0.25">
      <c r="A127" s="11">
        <f>121</f>
        <v>121</v>
      </c>
      <c r="B127" s="6" t="s">
        <v>121</v>
      </c>
      <c r="C127" s="10">
        <v>121</v>
      </c>
      <c r="D127" s="6" t="s">
        <v>459</v>
      </c>
      <c r="E127" s="15">
        <v>122</v>
      </c>
      <c r="F127" s="17" t="s">
        <v>112</v>
      </c>
    </row>
    <row r="128" spans="1:6" ht="55.5" customHeight="1" x14ac:dyDescent="0.25">
      <c r="A128" s="11">
        <f>121</f>
        <v>121</v>
      </c>
      <c r="B128" s="6" t="s">
        <v>102</v>
      </c>
      <c r="C128" s="10">
        <v>124</v>
      </c>
      <c r="D128" s="6" t="s">
        <v>472</v>
      </c>
      <c r="E128" s="15">
        <v>124</v>
      </c>
      <c r="F128" s="17" t="s">
        <v>88</v>
      </c>
    </row>
    <row r="129" spans="1:6" ht="55.5" customHeight="1" x14ac:dyDescent="0.25">
      <c r="A129" s="11">
        <f>124</f>
        <v>124</v>
      </c>
      <c r="B129" s="6" t="s">
        <v>118</v>
      </c>
      <c r="C129" s="10">
        <v>124</v>
      </c>
      <c r="D129" s="6" t="s">
        <v>80</v>
      </c>
      <c r="E129" s="15">
        <v>125</v>
      </c>
      <c r="F129" s="17" t="s">
        <v>31</v>
      </c>
    </row>
    <row r="130" spans="1:6" ht="55.5" customHeight="1" x14ac:dyDescent="0.25">
      <c r="A130" s="11">
        <f>124</f>
        <v>124</v>
      </c>
      <c r="B130" s="6" t="s">
        <v>105</v>
      </c>
      <c r="C130" s="10">
        <v>126</v>
      </c>
      <c r="D130" s="6" t="s">
        <v>42</v>
      </c>
      <c r="E130" s="15">
        <v>125</v>
      </c>
      <c r="F130" s="17" t="s">
        <v>478</v>
      </c>
    </row>
    <row r="131" spans="1:6" ht="55.5" customHeight="1" x14ac:dyDescent="0.25">
      <c r="A131" s="11">
        <f>124</f>
        <v>124</v>
      </c>
      <c r="B131" s="6" t="s">
        <v>103</v>
      </c>
      <c r="C131" s="10">
        <v>127</v>
      </c>
      <c r="D131" s="6" t="s">
        <v>131</v>
      </c>
      <c r="E131" s="15">
        <v>127</v>
      </c>
      <c r="F131" s="17" t="s">
        <v>830</v>
      </c>
    </row>
    <row r="132" spans="1:6" ht="55.5" customHeight="1" x14ac:dyDescent="0.25">
      <c r="A132" s="11">
        <v>127</v>
      </c>
      <c r="B132" s="6" t="s">
        <v>126</v>
      </c>
      <c r="C132" s="10">
        <v>127</v>
      </c>
      <c r="D132" s="6" t="s">
        <v>94</v>
      </c>
      <c r="E132" s="15">
        <v>128</v>
      </c>
      <c r="F132" s="17" t="s">
        <v>80</v>
      </c>
    </row>
    <row r="133" spans="1:6" ht="55.5" customHeight="1" x14ac:dyDescent="0.25">
      <c r="A133" s="11">
        <f>128</f>
        <v>128</v>
      </c>
      <c r="B133" s="6" t="s">
        <v>100</v>
      </c>
      <c r="C133" s="10">
        <v>129</v>
      </c>
      <c r="D133" s="6" t="s">
        <v>476</v>
      </c>
      <c r="E133" s="15">
        <v>129</v>
      </c>
      <c r="F133" s="17" t="s">
        <v>32</v>
      </c>
    </row>
    <row r="134" spans="1:6" ht="55.5" customHeight="1" x14ac:dyDescent="0.25">
      <c r="A134" s="11">
        <f>128</f>
        <v>128</v>
      </c>
      <c r="B134" s="6" t="s">
        <v>104</v>
      </c>
      <c r="C134" s="10">
        <v>130</v>
      </c>
      <c r="D134" s="6" t="s">
        <v>169</v>
      </c>
      <c r="E134" s="15">
        <v>130</v>
      </c>
      <c r="F134" s="17" t="s">
        <v>831</v>
      </c>
    </row>
    <row r="135" spans="1:6" ht="55.5" customHeight="1" x14ac:dyDescent="0.25">
      <c r="A135" s="11">
        <v>130</v>
      </c>
      <c r="B135" s="6" t="s">
        <v>115</v>
      </c>
      <c r="C135" s="10">
        <v>131</v>
      </c>
      <c r="D135" s="6" t="s">
        <v>82</v>
      </c>
      <c r="E135" s="15">
        <v>131</v>
      </c>
      <c r="F135" s="17" t="s">
        <v>139</v>
      </c>
    </row>
    <row r="136" spans="1:6" ht="55.5" customHeight="1" x14ac:dyDescent="0.25">
      <c r="A136" s="11">
        <v>131</v>
      </c>
      <c r="B136" s="6" t="s">
        <v>98</v>
      </c>
      <c r="C136" s="10">
        <v>131</v>
      </c>
      <c r="D136" s="6" t="s">
        <v>172</v>
      </c>
      <c r="E136" s="15">
        <v>132</v>
      </c>
      <c r="F136" s="17" t="s">
        <v>832</v>
      </c>
    </row>
    <row r="137" spans="1:6" ht="55.5" customHeight="1" x14ac:dyDescent="0.25">
      <c r="A137" s="11">
        <v>132</v>
      </c>
      <c r="B137" s="6" t="s">
        <v>209</v>
      </c>
      <c r="C137" s="10">
        <v>133</v>
      </c>
      <c r="D137" s="6" t="s">
        <v>685</v>
      </c>
      <c r="E137" s="15">
        <v>133</v>
      </c>
      <c r="F137" s="17" t="s">
        <v>129</v>
      </c>
    </row>
    <row r="138" spans="1:6" ht="55.5" customHeight="1" x14ac:dyDescent="0.25">
      <c r="A138" s="11">
        <f>133</f>
        <v>133</v>
      </c>
      <c r="B138" s="6" t="s">
        <v>164</v>
      </c>
      <c r="C138" s="10">
        <v>133</v>
      </c>
      <c r="D138" s="6" t="s">
        <v>125</v>
      </c>
      <c r="E138" s="15">
        <v>133</v>
      </c>
      <c r="F138" s="17" t="s">
        <v>459</v>
      </c>
    </row>
    <row r="139" spans="1:6" ht="55.5" customHeight="1" x14ac:dyDescent="0.25">
      <c r="A139" s="11">
        <f>135</f>
        <v>135</v>
      </c>
      <c r="B139" s="6" t="s">
        <v>124</v>
      </c>
      <c r="C139" s="10">
        <v>135</v>
      </c>
      <c r="D139" s="6" t="s">
        <v>485</v>
      </c>
      <c r="E139" s="15">
        <v>135</v>
      </c>
      <c r="F139" s="17" t="s">
        <v>259</v>
      </c>
    </row>
    <row r="140" spans="1:6" ht="55.5" customHeight="1" x14ac:dyDescent="0.25">
      <c r="A140" s="11">
        <f>135</f>
        <v>135</v>
      </c>
      <c r="B140" s="6" t="s">
        <v>116</v>
      </c>
      <c r="C140" s="10">
        <v>136</v>
      </c>
      <c r="D140" s="6" t="s">
        <v>124</v>
      </c>
      <c r="E140" s="15">
        <v>135</v>
      </c>
      <c r="F140" s="17" t="s">
        <v>454</v>
      </c>
    </row>
    <row r="141" spans="1:6" ht="55.5" customHeight="1" x14ac:dyDescent="0.25">
      <c r="A141" s="11">
        <v>137</v>
      </c>
      <c r="B141" s="6" t="s">
        <v>158</v>
      </c>
      <c r="C141" s="10">
        <v>136</v>
      </c>
      <c r="D141" s="6" t="s">
        <v>665</v>
      </c>
      <c r="E141" s="15">
        <v>135</v>
      </c>
      <c r="F141" s="17" t="s">
        <v>78</v>
      </c>
    </row>
    <row r="142" spans="1:6" ht="55.5" customHeight="1" x14ac:dyDescent="0.25">
      <c r="A142" s="11">
        <v>138</v>
      </c>
      <c r="B142" s="6" t="s">
        <v>165</v>
      </c>
      <c r="C142" s="10">
        <v>136</v>
      </c>
      <c r="D142" s="6" t="s">
        <v>463</v>
      </c>
      <c r="E142" s="15">
        <v>138</v>
      </c>
      <c r="F142" s="17" t="s">
        <v>82</v>
      </c>
    </row>
    <row r="143" spans="1:6" ht="55.5" customHeight="1" x14ac:dyDescent="0.25">
      <c r="A143" s="11">
        <f>139</f>
        <v>139</v>
      </c>
      <c r="B143" s="6" t="s">
        <v>122</v>
      </c>
      <c r="C143" s="10">
        <v>139</v>
      </c>
      <c r="D143" s="6" t="s">
        <v>85</v>
      </c>
      <c r="E143" s="15">
        <v>139</v>
      </c>
      <c r="F143" s="17" t="s">
        <v>833</v>
      </c>
    </row>
    <row r="144" spans="1:6" ht="55.5" customHeight="1" x14ac:dyDescent="0.25">
      <c r="A144" s="11">
        <f>139</f>
        <v>139</v>
      </c>
      <c r="B144" s="6" t="s">
        <v>113</v>
      </c>
      <c r="C144" s="10">
        <v>140</v>
      </c>
      <c r="D144" s="6" t="s">
        <v>574</v>
      </c>
      <c r="E144" s="15">
        <v>140</v>
      </c>
      <c r="F144" s="17" t="s">
        <v>460</v>
      </c>
    </row>
    <row r="145" spans="1:6" ht="55.5" customHeight="1" x14ac:dyDescent="0.25">
      <c r="A145" s="11">
        <v>141</v>
      </c>
      <c r="B145" s="6" t="s">
        <v>210</v>
      </c>
      <c r="C145" s="10">
        <v>140</v>
      </c>
      <c r="D145" s="6" t="s">
        <v>464</v>
      </c>
      <c r="E145" s="15">
        <v>140</v>
      </c>
      <c r="F145" s="17" t="s">
        <v>174</v>
      </c>
    </row>
    <row r="146" spans="1:6" ht="55.5" customHeight="1" x14ac:dyDescent="0.25">
      <c r="A146" s="11">
        <v>142</v>
      </c>
      <c r="B146" s="6" t="s">
        <v>243</v>
      </c>
      <c r="C146" s="10">
        <v>140</v>
      </c>
      <c r="D146" s="6" t="s">
        <v>455</v>
      </c>
      <c r="E146" s="15">
        <v>142</v>
      </c>
      <c r="F146" s="17" t="s">
        <v>196</v>
      </c>
    </row>
    <row r="147" spans="1:6" ht="55.5" customHeight="1" x14ac:dyDescent="0.25">
      <c r="A147" s="11">
        <v>143</v>
      </c>
      <c r="B147" s="6" t="s">
        <v>245</v>
      </c>
      <c r="C147" s="10">
        <v>140</v>
      </c>
      <c r="D147" s="6" t="s">
        <v>575</v>
      </c>
      <c r="E147" s="15">
        <v>142</v>
      </c>
      <c r="F147" s="17" t="s">
        <v>834</v>
      </c>
    </row>
    <row r="148" spans="1:6" ht="55.5" customHeight="1" x14ac:dyDescent="0.25">
      <c r="A148" s="11">
        <v>144</v>
      </c>
      <c r="B148" s="6" t="s">
        <v>129</v>
      </c>
      <c r="C148" s="10">
        <v>140</v>
      </c>
      <c r="D148" s="6" t="s">
        <v>473</v>
      </c>
      <c r="E148" s="15">
        <v>142</v>
      </c>
      <c r="F148" s="17" t="s">
        <v>76</v>
      </c>
    </row>
    <row r="149" spans="1:6" ht="55.5" customHeight="1" x14ac:dyDescent="0.25">
      <c r="A149" s="11">
        <v>145</v>
      </c>
      <c r="B149" s="6" t="s">
        <v>130</v>
      </c>
      <c r="C149" s="10">
        <v>145</v>
      </c>
      <c r="D149" s="6" t="s">
        <v>303</v>
      </c>
      <c r="E149" s="15">
        <v>142</v>
      </c>
      <c r="F149" s="17" t="s">
        <v>357</v>
      </c>
    </row>
    <row r="150" spans="1:6" ht="55.5" customHeight="1" x14ac:dyDescent="0.25">
      <c r="A150" s="11">
        <v>146</v>
      </c>
      <c r="B150" s="6" t="s">
        <v>143</v>
      </c>
      <c r="C150" s="10">
        <v>145</v>
      </c>
      <c r="D150" s="6" t="s">
        <v>264</v>
      </c>
      <c r="E150" s="15">
        <v>146</v>
      </c>
      <c r="F150" s="17" t="s">
        <v>835</v>
      </c>
    </row>
    <row r="151" spans="1:6" ht="55.5" customHeight="1" x14ac:dyDescent="0.25">
      <c r="A151" s="11">
        <v>147</v>
      </c>
      <c r="B151" s="6" t="s">
        <v>110</v>
      </c>
      <c r="C151" s="10">
        <v>147</v>
      </c>
      <c r="D151" s="6" t="s">
        <v>478</v>
      </c>
      <c r="E151" s="15">
        <v>146</v>
      </c>
      <c r="F151" s="17" t="s">
        <v>162</v>
      </c>
    </row>
    <row r="152" spans="1:6" ht="55.5" customHeight="1" x14ac:dyDescent="0.25">
      <c r="A152" s="11">
        <v>148</v>
      </c>
      <c r="B152" s="6" t="s">
        <v>133</v>
      </c>
      <c r="C152" s="10">
        <v>147</v>
      </c>
      <c r="D152" s="6" t="s">
        <v>174</v>
      </c>
      <c r="E152" s="15">
        <v>148</v>
      </c>
      <c r="F152" s="17" t="s">
        <v>836</v>
      </c>
    </row>
    <row r="153" spans="1:6" ht="55.5" customHeight="1" x14ac:dyDescent="0.25">
      <c r="A153" s="11">
        <v>149</v>
      </c>
      <c r="B153" s="6" t="s">
        <v>139</v>
      </c>
      <c r="C153" s="10">
        <v>149</v>
      </c>
      <c r="D153" s="6" t="s">
        <v>71</v>
      </c>
      <c r="E153" s="15">
        <v>148</v>
      </c>
      <c r="F153" s="17" t="s">
        <v>105</v>
      </c>
    </row>
    <row r="154" spans="1:6" ht="55.5" customHeight="1" x14ac:dyDescent="0.25">
      <c r="A154" s="11">
        <f>150</f>
        <v>150</v>
      </c>
      <c r="B154" s="6" t="s">
        <v>142</v>
      </c>
      <c r="C154" s="10">
        <v>149</v>
      </c>
      <c r="D154" s="6" t="s">
        <v>90</v>
      </c>
      <c r="E154" s="15">
        <v>148</v>
      </c>
      <c r="F154" s="17" t="s">
        <v>837</v>
      </c>
    </row>
    <row r="155" spans="1:6" ht="55.5" customHeight="1" x14ac:dyDescent="0.25">
      <c r="A155" s="11">
        <f>150</f>
        <v>150</v>
      </c>
      <c r="B155" s="6" t="s">
        <v>125</v>
      </c>
      <c r="C155" s="10">
        <v>151</v>
      </c>
      <c r="D155" s="6" t="s">
        <v>686</v>
      </c>
      <c r="E155" s="15">
        <v>148</v>
      </c>
      <c r="F155" s="17" t="s">
        <v>838</v>
      </c>
    </row>
    <row r="156" spans="1:6" ht="55.5" customHeight="1" x14ac:dyDescent="0.25">
      <c r="A156" s="11">
        <f>152</f>
        <v>152</v>
      </c>
      <c r="B156" s="6" t="s">
        <v>150</v>
      </c>
      <c r="C156" s="10">
        <v>152</v>
      </c>
      <c r="D156" s="6" t="s">
        <v>166</v>
      </c>
      <c r="E156" s="15">
        <v>152</v>
      </c>
      <c r="F156" s="17" t="s">
        <v>92</v>
      </c>
    </row>
    <row r="157" spans="1:6" ht="55.5" customHeight="1" x14ac:dyDescent="0.25">
      <c r="A157" s="11">
        <f>152</f>
        <v>152</v>
      </c>
      <c r="B157" s="6" t="s">
        <v>123</v>
      </c>
      <c r="C157" s="10">
        <v>152</v>
      </c>
      <c r="D157" s="6" t="s">
        <v>470</v>
      </c>
      <c r="E157" s="15">
        <v>152</v>
      </c>
      <c r="F157" s="17" t="s">
        <v>208</v>
      </c>
    </row>
    <row r="158" spans="1:6" ht="55.5" customHeight="1" x14ac:dyDescent="0.25">
      <c r="A158" s="11">
        <f>152</f>
        <v>152</v>
      </c>
      <c r="B158" s="6" t="s">
        <v>119</v>
      </c>
      <c r="C158" s="10">
        <v>152</v>
      </c>
      <c r="D158" s="6" t="s">
        <v>576</v>
      </c>
      <c r="E158" s="15">
        <v>154</v>
      </c>
      <c r="F158" s="17" t="s">
        <v>471</v>
      </c>
    </row>
    <row r="159" spans="1:6" ht="55.5" customHeight="1" x14ac:dyDescent="0.25">
      <c r="A159" s="11">
        <v>155</v>
      </c>
      <c r="B159" s="6" t="s">
        <v>663</v>
      </c>
      <c r="C159" s="10">
        <v>155</v>
      </c>
      <c r="D159" s="6" t="s">
        <v>179</v>
      </c>
      <c r="E159" s="15">
        <v>155</v>
      </c>
      <c r="F159" s="17" t="s">
        <v>108</v>
      </c>
    </row>
    <row r="160" spans="1:6" ht="55.5" customHeight="1" x14ac:dyDescent="0.25">
      <c r="A160" s="11">
        <v>156</v>
      </c>
      <c r="B160" s="6" t="s">
        <v>132</v>
      </c>
      <c r="C160" s="10">
        <v>155</v>
      </c>
      <c r="D160" s="6" t="s">
        <v>462</v>
      </c>
      <c r="E160" s="15">
        <v>155</v>
      </c>
      <c r="F160" s="17" t="s">
        <v>839</v>
      </c>
    </row>
    <row r="161" spans="1:6" ht="55.5" customHeight="1" x14ac:dyDescent="0.25">
      <c r="A161" s="11">
        <v>157</v>
      </c>
      <c r="B161" s="6" t="s">
        <v>138</v>
      </c>
      <c r="C161" s="10">
        <v>155</v>
      </c>
      <c r="D161" s="6" t="s">
        <v>222</v>
      </c>
      <c r="E161" s="15">
        <v>155</v>
      </c>
      <c r="F161" s="17" t="s">
        <v>485</v>
      </c>
    </row>
    <row r="162" spans="1:6" ht="55.5" customHeight="1" x14ac:dyDescent="0.25">
      <c r="A162" s="11">
        <v>158</v>
      </c>
      <c r="B162" s="6" t="s">
        <v>136</v>
      </c>
      <c r="C162" s="10">
        <v>158</v>
      </c>
      <c r="D162" s="6" t="s">
        <v>580</v>
      </c>
      <c r="E162" s="15">
        <v>158</v>
      </c>
      <c r="F162" s="17" t="s">
        <v>840</v>
      </c>
    </row>
    <row r="163" spans="1:6" ht="55.5" customHeight="1" x14ac:dyDescent="0.25">
      <c r="A163" s="11">
        <v>159</v>
      </c>
      <c r="B163" s="6" t="s">
        <v>127</v>
      </c>
      <c r="C163" s="10">
        <v>158</v>
      </c>
      <c r="D163" s="6" t="s">
        <v>76</v>
      </c>
      <c r="E163" s="15">
        <v>158</v>
      </c>
      <c r="F163" s="17" t="s">
        <v>169</v>
      </c>
    </row>
    <row r="164" spans="1:6" ht="55.5" customHeight="1" x14ac:dyDescent="0.25">
      <c r="A164" s="11">
        <v>160</v>
      </c>
      <c r="B164" s="6" t="s">
        <v>176</v>
      </c>
      <c r="C164" s="10">
        <v>160</v>
      </c>
      <c r="D164" s="6" t="s">
        <v>92</v>
      </c>
      <c r="E164" s="15">
        <v>160</v>
      </c>
      <c r="F164" s="17" t="s">
        <v>35</v>
      </c>
    </row>
    <row r="165" spans="1:6" ht="55.5" customHeight="1" x14ac:dyDescent="0.25">
      <c r="A165" s="11">
        <v>161</v>
      </c>
      <c r="B165" s="6" t="s">
        <v>145</v>
      </c>
      <c r="C165" s="10">
        <v>160</v>
      </c>
      <c r="D165" s="6" t="s">
        <v>208</v>
      </c>
      <c r="E165" s="15">
        <v>160</v>
      </c>
      <c r="F165" s="17" t="s">
        <v>383</v>
      </c>
    </row>
    <row r="166" spans="1:6" ht="55.5" customHeight="1" x14ac:dyDescent="0.25">
      <c r="A166" s="11">
        <f>162</f>
        <v>162</v>
      </c>
      <c r="B166" s="6" t="s">
        <v>196</v>
      </c>
      <c r="C166" s="10">
        <v>160</v>
      </c>
      <c r="D166" s="6" t="s">
        <v>164</v>
      </c>
      <c r="E166" s="15">
        <v>162</v>
      </c>
      <c r="F166" s="17" t="s">
        <v>841</v>
      </c>
    </row>
    <row r="167" spans="1:6" ht="55.5" customHeight="1" x14ac:dyDescent="0.25">
      <c r="A167" s="11">
        <f>162</f>
        <v>162</v>
      </c>
      <c r="B167" s="6" t="s">
        <v>166</v>
      </c>
      <c r="C167" s="10">
        <v>163</v>
      </c>
      <c r="D167" s="6" t="s">
        <v>162</v>
      </c>
      <c r="E167" s="15">
        <v>162</v>
      </c>
      <c r="F167" s="17" t="s">
        <v>164</v>
      </c>
    </row>
    <row r="168" spans="1:6" ht="55.5" customHeight="1" x14ac:dyDescent="0.25">
      <c r="A168" s="11">
        <v>164</v>
      </c>
      <c r="B168" s="6" t="s">
        <v>147</v>
      </c>
      <c r="C168" s="10">
        <v>164</v>
      </c>
      <c r="D168" s="6" t="s">
        <v>466</v>
      </c>
      <c r="E168" s="15">
        <v>164</v>
      </c>
      <c r="F168" s="17" t="s">
        <v>467</v>
      </c>
    </row>
    <row r="169" spans="1:6" ht="55.5" customHeight="1" x14ac:dyDescent="0.25">
      <c r="A169" s="11">
        <v>165</v>
      </c>
      <c r="B169" s="6" t="s">
        <v>216</v>
      </c>
      <c r="C169" s="10">
        <v>164</v>
      </c>
      <c r="D169" s="6" t="s">
        <v>142</v>
      </c>
      <c r="E169" s="15">
        <v>164</v>
      </c>
      <c r="F169" s="17" t="s">
        <v>299</v>
      </c>
    </row>
    <row r="170" spans="1:6" ht="55.5" customHeight="1" x14ac:dyDescent="0.25">
      <c r="A170" s="11">
        <f>166</f>
        <v>166</v>
      </c>
      <c r="B170" s="6" t="s">
        <v>174</v>
      </c>
      <c r="C170" s="10">
        <v>166</v>
      </c>
      <c r="D170" s="6" t="s">
        <v>578</v>
      </c>
      <c r="E170" s="15">
        <v>166</v>
      </c>
      <c r="F170" s="17" t="s">
        <v>150</v>
      </c>
    </row>
    <row r="171" spans="1:6" ht="55.5" customHeight="1" x14ac:dyDescent="0.25">
      <c r="A171" s="11">
        <f>166</f>
        <v>166</v>
      </c>
      <c r="B171" s="6" t="s">
        <v>141</v>
      </c>
      <c r="C171" s="10">
        <v>167</v>
      </c>
      <c r="D171" s="6" t="s">
        <v>482</v>
      </c>
      <c r="E171" s="15">
        <v>166</v>
      </c>
      <c r="F171" s="17" t="s">
        <v>153</v>
      </c>
    </row>
    <row r="172" spans="1:6" ht="55.5" customHeight="1" x14ac:dyDescent="0.25">
      <c r="A172" s="11">
        <v>168</v>
      </c>
      <c r="B172" s="6" t="s">
        <v>149</v>
      </c>
      <c r="C172" s="10">
        <v>167</v>
      </c>
      <c r="D172" s="6" t="s">
        <v>81</v>
      </c>
      <c r="E172" s="15">
        <v>168</v>
      </c>
      <c r="F172" s="17" t="s">
        <v>127</v>
      </c>
    </row>
    <row r="173" spans="1:6" ht="55.5" customHeight="1" x14ac:dyDescent="0.25">
      <c r="A173" s="11">
        <f>169</f>
        <v>169</v>
      </c>
      <c r="B173" s="6" t="s">
        <v>184</v>
      </c>
      <c r="C173" s="10">
        <v>169</v>
      </c>
      <c r="D173" s="6" t="s">
        <v>579</v>
      </c>
      <c r="E173" s="15">
        <v>168</v>
      </c>
      <c r="F173" s="17" t="s">
        <v>452</v>
      </c>
    </row>
    <row r="174" spans="1:6" ht="55.5" customHeight="1" x14ac:dyDescent="0.25">
      <c r="A174" s="11">
        <f>169</f>
        <v>169</v>
      </c>
      <c r="B174" s="6" t="s">
        <v>135</v>
      </c>
      <c r="C174" s="10">
        <v>170</v>
      </c>
      <c r="D174" s="6" t="s">
        <v>194</v>
      </c>
      <c r="E174" s="15">
        <v>170</v>
      </c>
      <c r="F174" s="17" t="s">
        <v>476</v>
      </c>
    </row>
    <row r="175" spans="1:6" ht="55.5" customHeight="1" x14ac:dyDescent="0.25">
      <c r="A175" s="11">
        <v>171</v>
      </c>
      <c r="B175" s="6" t="s">
        <v>198</v>
      </c>
      <c r="C175" s="10">
        <v>170</v>
      </c>
      <c r="D175" s="6" t="s">
        <v>217</v>
      </c>
      <c r="E175" s="15">
        <v>171</v>
      </c>
      <c r="F175" s="17" t="s">
        <v>842</v>
      </c>
    </row>
    <row r="176" spans="1:6" ht="55.5" customHeight="1" x14ac:dyDescent="0.25">
      <c r="A176" s="11">
        <v>172</v>
      </c>
      <c r="B176" s="6" t="s">
        <v>167</v>
      </c>
      <c r="C176" s="10">
        <v>170</v>
      </c>
      <c r="D176" s="6" t="s">
        <v>199</v>
      </c>
      <c r="E176" s="15">
        <v>172</v>
      </c>
      <c r="F176" s="17" t="s">
        <v>47</v>
      </c>
    </row>
    <row r="177" spans="1:6" ht="55.5" customHeight="1" x14ac:dyDescent="0.25">
      <c r="A177" s="11">
        <f>173</f>
        <v>173</v>
      </c>
      <c r="B177" s="6" t="s">
        <v>183</v>
      </c>
      <c r="C177" s="10">
        <v>170</v>
      </c>
      <c r="D177" s="6" t="s">
        <v>687</v>
      </c>
      <c r="E177" s="15">
        <v>172</v>
      </c>
      <c r="F177" s="17" t="s">
        <v>191</v>
      </c>
    </row>
    <row r="178" spans="1:6" ht="55.5" customHeight="1" x14ac:dyDescent="0.25">
      <c r="A178" s="11">
        <f>173</f>
        <v>173</v>
      </c>
      <c r="B178" s="6" t="s">
        <v>148</v>
      </c>
      <c r="C178" s="10">
        <v>174</v>
      </c>
      <c r="D178" s="6" t="s">
        <v>467</v>
      </c>
      <c r="E178" s="15">
        <v>174</v>
      </c>
      <c r="F178" s="17" t="s">
        <v>239</v>
      </c>
    </row>
    <row r="179" spans="1:6" ht="55.5" customHeight="1" x14ac:dyDescent="0.25">
      <c r="A179" s="11">
        <f>175</f>
        <v>175</v>
      </c>
      <c r="B179" s="6" t="s">
        <v>152</v>
      </c>
      <c r="C179" s="10">
        <v>174</v>
      </c>
      <c r="D179" s="6" t="s">
        <v>86</v>
      </c>
      <c r="E179" s="15">
        <v>174</v>
      </c>
      <c r="F179" s="17" t="s">
        <v>200</v>
      </c>
    </row>
    <row r="180" spans="1:6" ht="55.5" customHeight="1" x14ac:dyDescent="0.25">
      <c r="A180" s="11">
        <f>175</f>
        <v>175</v>
      </c>
      <c r="B180" s="6" t="s">
        <v>159</v>
      </c>
      <c r="C180" s="10">
        <v>176</v>
      </c>
      <c r="D180" s="6" t="s">
        <v>316</v>
      </c>
      <c r="E180" s="15">
        <v>176</v>
      </c>
      <c r="F180" s="17" t="s">
        <v>843</v>
      </c>
    </row>
    <row r="181" spans="1:6" ht="55.5" customHeight="1" x14ac:dyDescent="0.25">
      <c r="A181" s="11">
        <f>177</f>
        <v>177</v>
      </c>
      <c r="B181" s="6" t="s">
        <v>134</v>
      </c>
      <c r="C181" s="10">
        <v>176</v>
      </c>
      <c r="D181" s="6" t="s">
        <v>692</v>
      </c>
      <c r="E181" s="15">
        <v>177</v>
      </c>
      <c r="F181" s="17" t="s">
        <v>124</v>
      </c>
    </row>
    <row r="182" spans="1:6" ht="55.5" customHeight="1" x14ac:dyDescent="0.25">
      <c r="A182" s="11">
        <f>177</f>
        <v>177</v>
      </c>
      <c r="B182" s="6" t="s">
        <v>156</v>
      </c>
      <c r="C182" s="10">
        <v>178</v>
      </c>
      <c r="D182" s="6" t="s">
        <v>146</v>
      </c>
      <c r="E182" s="15">
        <v>177</v>
      </c>
      <c r="F182" s="17" t="s">
        <v>316</v>
      </c>
    </row>
    <row r="183" spans="1:6" ht="55.5" customHeight="1" x14ac:dyDescent="0.25">
      <c r="A183" s="11">
        <f>177</f>
        <v>177</v>
      </c>
      <c r="B183" s="6" t="s">
        <v>721</v>
      </c>
      <c r="C183" s="10">
        <v>178</v>
      </c>
      <c r="D183" s="6" t="s">
        <v>150</v>
      </c>
      <c r="E183" s="15">
        <v>177</v>
      </c>
      <c r="F183" s="17" t="s">
        <v>292</v>
      </c>
    </row>
    <row r="184" spans="1:6" ht="55.5" customHeight="1" x14ac:dyDescent="0.25">
      <c r="A184" s="11">
        <v>180</v>
      </c>
      <c r="B184" s="6" t="s">
        <v>187</v>
      </c>
      <c r="C184" s="10">
        <v>178</v>
      </c>
      <c r="D184" s="6" t="s">
        <v>754</v>
      </c>
      <c r="E184" s="15">
        <v>180</v>
      </c>
      <c r="F184" s="17" t="s">
        <v>844</v>
      </c>
    </row>
    <row r="185" spans="1:6" ht="55.5" customHeight="1" x14ac:dyDescent="0.25">
      <c r="A185" s="11">
        <f>181</f>
        <v>181</v>
      </c>
      <c r="B185" s="6" t="s">
        <v>182</v>
      </c>
      <c r="C185" s="10">
        <v>181</v>
      </c>
      <c r="D185" s="6" t="s">
        <v>181</v>
      </c>
      <c r="E185" s="15">
        <v>180</v>
      </c>
      <c r="F185" s="17" t="s">
        <v>470</v>
      </c>
    </row>
    <row r="186" spans="1:6" ht="55.5" customHeight="1" x14ac:dyDescent="0.25">
      <c r="A186" s="11">
        <f>181</f>
        <v>181</v>
      </c>
      <c r="B186" s="6" t="s">
        <v>162</v>
      </c>
      <c r="C186" s="10">
        <v>182</v>
      </c>
      <c r="D186" s="6" t="s">
        <v>471</v>
      </c>
      <c r="E186" s="15">
        <v>182</v>
      </c>
      <c r="F186" s="17" t="s">
        <v>222</v>
      </c>
    </row>
    <row r="187" spans="1:6" ht="55.5" customHeight="1" x14ac:dyDescent="0.25">
      <c r="A187" s="11">
        <v>183</v>
      </c>
      <c r="B187" s="6" t="s">
        <v>144</v>
      </c>
      <c r="C187" s="10">
        <v>183</v>
      </c>
      <c r="D187" s="6" t="s">
        <v>182</v>
      </c>
      <c r="E187" s="15">
        <v>182</v>
      </c>
      <c r="F187" s="17" t="s">
        <v>845</v>
      </c>
    </row>
    <row r="188" spans="1:6" ht="55.5" customHeight="1" x14ac:dyDescent="0.25">
      <c r="A188" s="11">
        <v>184</v>
      </c>
      <c r="B188" s="6" t="s">
        <v>140</v>
      </c>
      <c r="C188" s="10">
        <v>184</v>
      </c>
      <c r="D188" s="6" t="s">
        <v>688</v>
      </c>
      <c r="E188" s="15">
        <v>184</v>
      </c>
      <c r="F188" s="17" t="s">
        <v>479</v>
      </c>
    </row>
    <row r="189" spans="1:6" ht="55.5" customHeight="1" x14ac:dyDescent="0.25">
      <c r="A189" s="11">
        <v>185</v>
      </c>
      <c r="B189" s="6" t="s">
        <v>178</v>
      </c>
      <c r="C189" s="10">
        <v>184</v>
      </c>
      <c r="D189" s="6" t="s">
        <v>593</v>
      </c>
      <c r="E189" s="15">
        <v>184</v>
      </c>
      <c r="F189" s="17" t="s">
        <v>130</v>
      </c>
    </row>
    <row r="190" spans="1:6" ht="55.5" customHeight="1" x14ac:dyDescent="0.25">
      <c r="A190" s="11">
        <v>186</v>
      </c>
      <c r="B190" s="6" t="s">
        <v>161</v>
      </c>
      <c r="C190" s="10">
        <v>186</v>
      </c>
      <c r="D190" s="6" t="s">
        <v>493</v>
      </c>
      <c r="E190" s="15">
        <v>186</v>
      </c>
      <c r="F190" s="17" t="s">
        <v>846</v>
      </c>
    </row>
    <row r="191" spans="1:6" ht="55.5" customHeight="1" x14ac:dyDescent="0.25">
      <c r="A191" s="11">
        <f>187</f>
        <v>187</v>
      </c>
      <c r="B191" s="6" t="s">
        <v>231</v>
      </c>
      <c r="C191" s="10">
        <v>187</v>
      </c>
      <c r="D191" s="6" t="s">
        <v>95</v>
      </c>
      <c r="E191" s="15">
        <v>186</v>
      </c>
      <c r="F191" s="17" t="s">
        <v>473</v>
      </c>
    </row>
    <row r="192" spans="1:6" ht="55.5" customHeight="1" x14ac:dyDescent="0.25">
      <c r="A192" s="11">
        <f>187</f>
        <v>187</v>
      </c>
      <c r="B192" s="6" t="s">
        <v>195</v>
      </c>
      <c r="C192" s="10">
        <v>187</v>
      </c>
      <c r="D192" s="6" t="s">
        <v>322</v>
      </c>
      <c r="E192" s="15">
        <v>188</v>
      </c>
      <c r="F192" s="17" t="s">
        <v>520</v>
      </c>
    </row>
    <row r="193" spans="1:6" ht="55.5" customHeight="1" x14ac:dyDescent="0.25">
      <c r="A193" s="11">
        <f>189</f>
        <v>189</v>
      </c>
      <c r="B193" s="6" t="s">
        <v>722</v>
      </c>
      <c r="C193" s="10">
        <v>187</v>
      </c>
      <c r="D193" s="6" t="s">
        <v>108</v>
      </c>
      <c r="E193" s="15">
        <v>189</v>
      </c>
      <c r="F193" s="17" t="s">
        <v>186</v>
      </c>
    </row>
    <row r="194" spans="1:6" ht="55.5" customHeight="1" x14ac:dyDescent="0.25">
      <c r="A194" s="11">
        <f>189</f>
        <v>189</v>
      </c>
      <c r="B194" s="6" t="s">
        <v>189</v>
      </c>
      <c r="C194" s="10">
        <v>187</v>
      </c>
      <c r="D194" s="6" t="s">
        <v>591</v>
      </c>
      <c r="E194" s="15">
        <v>189</v>
      </c>
      <c r="F194" s="17" t="s">
        <v>135</v>
      </c>
    </row>
    <row r="195" spans="1:6" ht="55.5" customHeight="1" x14ac:dyDescent="0.25">
      <c r="A195" s="11">
        <f>191</f>
        <v>191</v>
      </c>
      <c r="B195" s="6" t="s">
        <v>180</v>
      </c>
      <c r="C195" s="10">
        <v>191</v>
      </c>
      <c r="D195" s="6" t="s">
        <v>127</v>
      </c>
      <c r="E195" s="15">
        <v>189</v>
      </c>
      <c r="F195" s="17" t="s">
        <v>380</v>
      </c>
    </row>
    <row r="196" spans="1:6" ht="55.5" customHeight="1" x14ac:dyDescent="0.25">
      <c r="A196" s="11">
        <f>191</f>
        <v>191</v>
      </c>
      <c r="B196" s="6" t="s">
        <v>170</v>
      </c>
      <c r="C196" s="10">
        <v>191</v>
      </c>
      <c r="D196" s="6" t="s">
        <v>259</v>
      </c>
      <c r="E196" s="15">
        <v>192</v>
      </c>
      <c r="F196" s="17" t="s">
        <v>536</v>
      </c>
    </row>
    <row r="197" spans="1:6" ht="55.5" customHeight="1" x14ac:dyDescent="0.25">
      <c r="A197" s="11">
        <v>193</v>
      </c>
      <c r="B197" s="6" t="s">
        <v>160</v>
      </c>
      <c r="C197" s="10">
        <v>191</v>
      </c>
      <c r="D197" s="6" t="s">
        <v>135</v>
      </c>
      <c r="E197" s="15">
        <v>192</v>
      </c>
      <c r="F197" s="17" t="s">
        <v>264</v>
      </c>
    </row>
    <row r="198" spans="1:6" ht="55.5" customHeight="1" x14ac:dyDescent="0.25">
      <c r="A198" s="11">
        <v>194</v>
      </c>
      <c r="B198" s="6" t="s">
        <v>153</v>
      </c>
      <c r="C198" s="10">
        <v>191</v>
      </c>
      <c r="D198" s="6" t="s">
        <v>191</v>
      </c>
      <c r="E198" s="15">
        <v>192</v>
      </c>
      <c r="F198" s="17" t="s">
        <v>333</v>
      </c>
    </row>
    <row r="199" spans="1:6" ht="55.5" customHeight="1" x14ac:dyDescent="0.25">
      <c r="A199" s="11">
        <v>195</v>
      </c>
      <c r="B199" s="6" t="s">
        <v>169</v>
      </c>
      <c r="C199" s="10">
        <v>195</v>
      </c>
      <c r="D199" s="6" t="s">
        <v>219</v>
      </c>
      <c r="E199" s="15">
        <v>195</v>
      </c>
      <c r="F199" s="17" t="s">
        <v>386</v>
      </c>
    </row>
    <row r="200" spans="1:6" ht="55.5" customHeight="1" x14ac:dyDescent="0.25">
      <c r="A200" s="11">
        <v>196</v>
      </c>
      <c r="B200" s="6" t="s">
        <v>212</v>
      </c>
      <c r="C200" s="10">
        <v>195</v>
      </c>
      <c r="D200" s="6" t="s">
        <v>474</v>
      </c>
      <c r="E200" s="15">
        <v>195</v>
      </c>
      <c r="F200" s="17" t="s">
        <v>142</v>
      </c>
    </row>
    <row r="201" spans="1:6" ht="55.5" customHeight="1" x14ac:dyDescent="0.25">
      <c r="A201" s="11">
        <f>197</f>
        <v>197</v>
      </c>
      <c r="B201" s="6" t="s">
        <v>137</v>
      </c>
      <c r="C201" s="10">
        <v>197</v>
      </c>
      <c r="D201" s="6" t="s">
        <v>184</v>
      </c>
      <c r="E201" s="15">
        <v>197</v>
      </c>
      <c r="F201" s="17" t="s">
        <v>847</v>
      </c>
    </row>
    <row r="202" spans="1:6" ht="55.5" customHeight="1" x14ac:dyDescent="0.25">
      <c r="A202" s="11">
        <f>197</f>
        <v>197</v>
      </c>
      <c r="B202" s="6" t="s">
        <v>206</v>
      </c>
      <c r="C202" s="10">
        <v>198</v>
      </c>
      <c r="D202" s="6" t="s">
        <v>481</v>
      </c>
      <c r="E202" s="15">
        <v>197</v>
      </c>
      <c r="F202" s="17" t="s">
        <v>468</v>
      </c>
    </row>
    <row r="203" spans="1:6" ht="55.5" customHeight="1" x14ac:dyDescent="0.25">
      <c r="A203" s="11">
        <f>197</f>
        <v>197</v>
      </c>
      <c r="B203" s="6" t="s">
        <v>168</v>
      </c>
      <c r="C203" s="10">
        <v>198</v>
      </c>
      <c r="D203" s="6" t="s">
        <v>577</v>
      </c>
      <c r="E203" s="15">
        <v>197</v>
      </c>
      <c r="F203" s="17" t="s">
        <v>493</v>
      </c>
    </row>
    <row r="204" spans="1:6" ht="55.5" customHeight="1" x14ac:dyDescent="0.25">
      <c r="A204" s="11">
        <f>200</f>
        <v>200</v>
      </c>
      <c r="B204" s="6" t="s">
        <v>175</v>
      </c>
      <c r="C204" s="10">
        <v>200</v>
      </c>
      <c r="D204" s="6" t="s">
        <v>200</v>
      </c>
      <c r="E204" s="15">
        <v>197</v>
      </c>
      <c r="F204" s="17" t="s">
        <v>848</v>
      </c>
    </row>
    <row r="205" spans="1:6" ht="55.5" customHeight="1" x14ac:dyDescent="0.25">
      <c r="A205" s="11">
        <f>200</f>
        <v>200</v>
      </c>
      <c r="B205" s="6" t="s">
        <v>173</v>
      </c>
      <c r="C205" s="10">
        <v>200</v>
      </c>
      <c r="D205" s="6" t="s">
        <v>477</v>
      </c>
      <c r="E205" s="15">
        <v>197</v>
      </c>
      <c r="F205" s="17" t="s">
        <v>278</v>
      </c>
    </row>
    <row r="206" spans="1:6" ht="55.5" customHeight="1" x14ac:dyDescent="0.25">
      <c r="A206" s="11">
        <v>202</v>
      </c>
      <c r="B206" s="6" t="s">
        <v>259</v>
      </c>
      <c r="C206" s="10">
        <v>200</v>
      </c>
      <c r="D206" s="6" t="s">
        <v>492</v>
      </c>
      <c r="E206" s="15">
        <v>202</v>
      </c>
      <c r="F206" s="17" t="s">
        <v>475</v>
      </c>
    </row>
    <row r="207" spans="1:6" ht="55.5" customHeight="1" x14ac:dyDescent="0.25">
      <c r="A207" s="11">
        <f>203</f>
        <v>203</v>
      </c>
      <c r="B207" s="6" t="s">
        <v>157</v>
      </c>
      <c r="C207" s="10" t="s">
        <v>480</v>
      </c>
      <c r="D207" s="6" t="s">
        <v>346</v>
      </c>
      <c r="E207" s="15">
        <v>202</v>
      </c>
      <c r="F207" s="17" t="s">
        <v>483</v>
      </c>
    </row>
    <row r="208" spans="1:6" ht="55.5" customHeight="1" x14ac:dyDescent="0.25">
      <c r="A208" s="11">
        <f>203</f>
        <v>203</v>
      </c>
      <c r="B208" s="6" t="s">
        <v>497</v>
      </c>
      <c r="C208" s="10" t="s">
        <v>480</v>
      </c>
      <c r="D208" s="6" t="s">
        <v>126</v>
      </c>
      <c r="E208" s="15">
        <v>204</v>
      </c>
      <c r="F208" s="17" t="s">
        <v>849</v>
      </c>
    </row>
    <row r="209" spans="1:6" ht="55.5" customHeight="1" x14ac:dyDescent="0.25">
      <c r="A209" s="11">
        <v>205</v>
      </c>
      <c r="B209" s="6" t="s">
        <v>177</v>
      </c>
      <c r="C209" s="10" t="s">
        <v>480</v>
      </c>
      <c r="D209" s="6" t="s">
        <v>148</v>
      </c>
      <c r="E209" s="15">
        <v>205</v>
      </c>
      <c r="F209" s="17" t="s">
        <v>850</v>
      </c>
    </row>
    <row r="210" spans="1:6" ht="55.5" customHeight="1" x14ac:dyDescent="0.25">
      <c r="A210" s="11">
        <v>206</v>
      </c>
      <c r="B210" s="6" t="s">
        <v>213</v>
      </c>
      <c r="C210" s="10" t="s">
        <v>480</v>
      </c>
      <c r="D210" s="6" t="s">
        <v>153</v>
      </c>
      <c r="E210" s="15">
        <v>205</v>
      </c>
      <c r="F210" s="17" t="s">
        <v>851</v>
      </c>
    </row>
    <row r="211" spans="1:6" ht="55.5" customHeight="1" x14ac:dyDescent="0.25">
      <c r="A211" s="11">
        <v>207</v>
      </c>
      <c r="B211" s="6" t="s">
        <v>146</v>
      </c>
      <c r="C211" s="10" t="s">
        <v>480</v>
      </c>
      <c r="D211" s="6" t="s">
        <v>373</v>
      </c>
      <c r="E211" s="15">
        <v>205</v>
      </c>
      <c r="F211" s="17" t="s">
        <v>852</v>
      </c>
    </row>
    <row r="212" spans="1:6" ht="55.5" customHeight="1" x14ac:dyDescent="0.25">
      <c r="A212" s="11">
        <v>208</v>
      </c>
      <c r="B212" s="6" t="s">
        <v>223</v>
      </c>
      <c r="C212" s="10" t="s">
        <v>480</v>
      </c>
      <c r="D212" s="6" t="s">
        <v>274</v>
      </c>
      <c r="E212" s="15">
        <v>205</v>
      </c>
      <c r="F212" s="17" t="s">
        <v>526</v>
      </c>
    </row>
    <row r="213" spans="1:6" ht="55.5" customHeight="1" x14ac:dyDescent="0.25">
      <c r="A213" s="11">
        <v>209</v>
      </c>
      <c r="B213" s="6" t="s">
        <v>188</v>
      </c>
      <c r="C213" s="10" t="s">
        <v>480</v>
      </c>
      <c r="D213" s="6" t="s">
        <v>122</v>
      </c>
      <c r="E213" s="15">
        <v>209</v>
      </c>
      <c r="F213" s="17" t="s">
        <v>410</v>
      </c>
    </row>
    <row r="214" spans="1:6" ht="55.5" customHeight="1" x14ac:dyDescent="0.25">
      <c r="A214" s="11">
        <v>210</v>
      </c>
      <c r="B214" s="6" t="s">
        <v>154</v>
      </c>
      <c r="C214" s="10" t="s">
        <v>480</v>
      </c>
      <c r="D214" s="6" t="s">
        <v>582</v>
      </c>
      <c r="E214" s="15">
        <v>210</v>
      </c>
      <c r="F214" s="17" t="s">
        <v>531</v>
      </c>
    </row>
    <row r="215" spans="1:6" ht="55.5" customHeight="1" x14ac:dyDescent="0.25">
      <c r="A215" s="11">
        <f>211</f>
        <v>211</v>
      </c>
      <c r="B215" s="6" t="s">
        <v>723</v>
      </c>
      <c r="C215" s="10" t="s">
        <v>480</v>
      </c>
      <c r="D215" s="6" t="s">
        <v>239</v>
      </c>
      <c r="E215" s="15">
        <v>210</v>
      </c>
      <c r="F215" s="17" t="s">
        <v>141</v>
      </c>
    </row>
    <row r="216" spans="1:6" ht="55.5" customHeight="1" x14ac:dyDescent="0.25">
      <c r="A216" s="11">
        <f>211</f>
        <v>211</v>
      </c>
      <c r="B216" s="6" t="s">
        <v>199</v>
      </c>
      <c r="C216" s="10" t="s">
        <v>480</v>
      </c>
      <c r="D216" s="6" t="s">
        <v>484</v>
      </c>
      <c r="E216" s="15">
        <v>212</v>
      </c>
      <c r="F216" s="17" t="s">
        <v>194</v>
      </c>
    </row>
    <row r="217" spans="1:6" ht="55.5" customHeight="1" x14ac:dyDescent="0.25">
      <c r="A217" s="11">
        <v>213</v>
      </c>
      <c r="B217" s="6" t="s">
        <v>185</v>
      </c>
      <c r="C217" s="10" t="s">
        <v>480</v>
      </c>
      <c r="D217" s="6" t="s">
        <v>246</v>
      </c>
      <c r="E217" s="15">
        <v>212</v>
      </c>
      <c r="F217" s="17" t="s">
        <v>853</v>
      </c>
    </row>
    <row r="218" spans="1:6" ht="55.5" customHeight="1" x14ac:dyDescent="0.25">
      <c r="A218" s="11">
        <f>214</f>
        <v>214</v>
      </c>
      <c r="B218" s="6" t="s">
        <v>219</v>
      </c>
      <c r="C218" s="10" t="s">
        <v>480</v>
      </c>
      <c r="D218" s="6" t="s">
        <v>297</v>
      </c>
      <c r="E218" s="15">
        <v>214</v>
      </c>
      <c r="F218" s="17" t="s">
        <v>298</v>
      </c>
    </row>
    <row r="219" spans="1:6" ht="55.5" customHeight="1" x14ac:dyDescent="0.25">
      <c r="A219" s="11">
        <f>214</f>
        <v>214</v>
      </c>
      <c r="B219" s="6" t="s">
        <v>190</v>
      </c>
      <c r="C219" s="10" t="s">
        <v>480</v>
      </c>
      <c r="D219" s="6" t="s">
        <v>585</v>
      </c>
      <c r="E219" s="15">
        <v>214</v>
      </c>
      <c r="F219" s="17" t="s">
        <v>504</v>
      </c>
    </row>
    <row r="220" spans="1:6" ht="55.5" customHeight="1" x14ac:dyDescent="0.25">
      <c r="A220" s="11">
        <v>216</v>
      </c>
      <c r="B220" s="6" t="s">
        <v>270</v>
      </c>
      <c r="C220" s="10" t="s">
        <v>480</v>
      </c>
      <c r="D220" s="6" t="s">
        <v>486</v>
      </c>
      <c r="E220" s="15">
        <v>214</v>
      </c>
      <c r="F220" s="17" t="s">
        <v>212</v>
      </c>
    </row>
    <row r="221" spans="1:6" ht="55.5" customHeight="1" x14ac:dyDescent="0.25">
      <c r="A221" s="11">
        <f>217</f>
        <v>217</v>
      </c>
      <c r="B221" s="6" t="s">
        <v>239</v>
      </c>
      <c r="C221" s="10" t="s">
        <v>480</v>
      </c>
      <c r="D221" s="6" t="s">
        <v>502</v>
      </c>
      <c r="E221" s="15">
        <v>217</v>
      </c>
      <c r="F221" s="17" t="s">
        <v>297</v>
      </c>
    </row>
    <row r="222" spans="1:6" ht="55.5" customHeight="1" x14ac:dyDescent="0.25">
      <c r="A222" s="11">
        <f>217</f>
        <v>217</v>
      </c>
      <c r="B222" s="6" t="s">
        <v>225</v>
      </c>
      <c r="C222" s="10" t="s">
        <v>480</v>
      </c>
      <c r="D222" s="6" t="s">
        <v>690</v>
      </c>
      <c r="E222" s="15">
        <v>217</v>
      </c>
      <c r="F222" s="17" t="s">
        <v>219</v>
      </c>
    </row>
    <row r="223" spans="1:6" ht="55.5" customHeight="1" x14ac:dyDescent="0.25">
      <c r="A223" s="11">
        <f>217</f>
        <v>217</v>
      </c>
      <c r="B223" s="6" t="s">
        <v>163</v>
      </c>
      <c r="C223" s="10" t="s">
        <v>480</v>
      </c>
      <c r="D223" s="6" t="s">
        <v>383</v>
      </c>
      <c r="E223" s="15">
        <v>217</v>
      </c>
      <c r="F223" s="17" t="s">
        <v>854</v>
      </c>
    </row>
    <row r="224" spans="1:6" ht="55.5" customHeight="1" x14ac:dyDescent="0.25">
      <c r="A224" s="11">
        <f>220</f>
        <v>220</v>
      </c>
      <c r="B224" s="6" t="s">
        <v>215</v>
      </c>
      <c r="C224" s="10" t="s">
        <v>480</v>
      </c>
      <c r="D224" s="6" t="s">
        <v>334</v>
      </c>
      <c r="E224" s="15">
        <v>217</v>
      </c>
      <c r="F224" s="17" t="s">
        <v>538</v>
      </c>
    </row>
    <row r="225" spans="1:6" ht="55.5" customHeight="1" x14ac:dyDescent="0.25">
      <c r="A225" s="11">
        <f>220</f>
        <v>220</v>
      </c>
      <c r="B225" s="6" t="s">
        <v>193</v>
      </c>
      <c r="C225" s="10" t="s">
        <v>480</v>
      </c>
      <c r="D225" s="6" t="s">
        <v>468</v>
      </c>
      <c r="E225" s="15">
        <v>221</v>
      </c>
      <c r="F225" s="17" t="s">
        <v>181</v>
      </c>
    </row>
    <row r="226" spans="1:6" ht="55.5" customHeight="1" x14ac:dyDescent="0.25">
      <c r="A226" s="11">
        <f>220</f>
        <v>220</v>
      </c>
      <c r="B226" s="6" t="s">
        <v>179</v>
      </c>
      <c r="C226" s="10" t="s">
        <v>480</v>
      </c>
      <c r="D226" s="6" t="s">
        <v>489</v>
      </c>
      <c r="E226" s="15">
        <v>222</v>
      </c>
      <c r="F226" s="17" t="s">
        <v>486</v>
      </c>
    </row>
    <row r="227" spans="1:6" ht="55.5" customHeight="1" x14ac:dyDescent="0.25">
      <c r="A227" s="11">
        <f>223</f>
        <v>223</v>
      </c>
      <c r="B227" s="6" t="s">
        <v>226</v>
      </c>
      <c r="C227" s="10" t="s">
        <v>480</v>
      </c>
      <c r="D227" s="6" t="s">
        <v>89</v>
      </c>
      <c r="E227" s="15">
        <v>222</v>
      </c>
      <c r="F227" s="17" t="s">
        <v>855</v>
      </c>
    </row>
    <row r="228" spans="1:6" ht="55.5" customHeight="1" x14ac:dyDescent="0.25">
      <c r="A228" s="11">
        <f>223</f>
        <v>223</v>
      </c>
      <c r="B228" s="6" t="s">
        <v>202</v>
      </c>
      <c r="C228" s="10" t="s">
        <v>480</v>
      </c>
      <c r="D228" s="6" t="s">
        <v>327</v>
      </c>
      <c r="E228" s="15">
        <v>224</v>
      </c>
      <c r="F228" s="17" t="s">
        <v>505</v>
      </c>
    </row>
    <row r="229" spans="1:6" ht="55.5" customHeight="1" x14ac:dyDescent="0.25">
      <c r="A229" s="11">
        <v>225</v>
      </c>
      <c r="B229" s="6" t="s">
        <v>220</v>
      </c>
      <c r="C229" s="10" t="s">
        <v>480</v>
      </c>
      <c r="D229" s="6" t="s">
        <v>475</v>
      </c>
      <c r="E229" s="15">
        <v>224</v>
      </c>
      <c r="F229" s="17" t="s">
        <v>397</v>
      </c>
    </row>
    <row r="230" spans="1:6" ht="55.5" customHeight="1" x14ac:dyDescent="0.25">
      <c r="A230" s="11">
        <v>226</v>
      </c>
      <c r="B230" s="6" t="s">
        <v>214</v>
      </c>
      <c r="C230" s="10" t="s">
        <v>480</v>
      </c>
      <c r="D230" s="6" t="s">
        <v>586</v>
      </c>
      <c r="E230" s="15">
        <v>226</v>
      </c>
      <c r="F230" s="17" t="s">
        <v>157</v>
      </c>
    </row>
    <row r="231" spans="1:6" ht="55.5" customHeight="1" x14ac:dyDescent="0.25">
      <c r="A231" s="11">
        <v>227</v>
      </c>
      <c r="B231" s="6" t="s">
        <v>235</v>
      </c>
      <c r="C231" s="10" t="s">
        <v>480</v>
      </c>
      <c r="D231" s="6" t="s">
        <v>587</v>
      </c>
      <c r="E231" s="15">
        <v>226</v>
      </c>
      <c r="F231" s="17" t="s">
        <v>856</v>
      </c>
    </row>
    <row r="232" spans="1:6" ht="55.5" customHeight="1" x14ac:dyDescent="0.25">
      <c r="A232" s="11">
        <f>228</f>
        <v>228</v>
      </c>
      <c r="B232" s="6" t="s">
        <v>228</v>
      </c>
      <c r="C232" s="10" t="s">
        <v>480</v>
      </c>
      <c r="D232" s="6" t="s">
        <v>515</v>
      </c>
      <c r="E232" s="15">
        <v>226</v>
      </c>
      <c r="F232" s="17" t="s">
        <v>156</v>
      </c>
    </row>
    <row r="233" spans="1:6" ht="55.5" customHeight="1" x14ac:dyDescent="0.25">
      <c r="A233" s="11">
        <f>228</f>
        <v>228</v>
      </c>
      <c r="B233" s="6" t="s">
        <v>205</v>
      </c>
      <c r="C233" s="10" t="s">
        <v>480</v>
      </c>
      <c r="D233" s="6" t="s">
        <v>546</v>
      </c>
      <c r="E233" s="15">
        <v>226</v>
      </c>
      <c r="F233" s="17" t="s">
        <v>140</v>
      </c>
    </row>
    <row r="234" spans="1:6" ht="55.5" customHeight="1" x14ac:dyDescent="0.25">
      <c r="A234" s="11">
        <f>230</f>
        <v>230</v>
      </c>
      <c r="B234" s="6" t="s">
        <v>207</v>
      </c>
      <c r="C234" s="10" t="s">
        <v>480</v>
      </c>
      <c r="D234" s="6" t="s">
        <v>505</v>
      </c>
      <c r="E234" s="15">
        <v>226</v>
      </c>
      <c r="F234" s="17" t="s">
        <v>541</v>
      </c>
    </row>
    <row r="235" spans="1:6" ht="55.5" customHeight="1" x14ac:dyDescent="0.25">
      <c r="A235" s="11">
        <f>230</f>
        <v>230</v>
      </c>
      <c r="B235" s="6" t="s">
        <v>191</v>
      </c>
      <c r="C235" s="10" t="s">
        <v>480</v>
      </c>
      <c r="D235" s="6" t="s">
        <v>230</v>
      </c>
      <c r="E235" s="15">
        <v>231</v>
      </c>
      <c r="F235" s="17" t="s">
        <v>411</v>
      </c>
    </row>
    <row r="236" spans="1:6" ht="55.5" customHeight="1" x14ac:dyDescent="0.25">
      <c r="A236" s="11">
        <f>230</f>
        <v>230</v>
      </c>
      <c r="B236" s="6" t="s">
        <v>172</v>
      </c>
      <c r="C236" s="10" t="s">
        <v>480</v>
      </c>
      <c r="D236" s="6" t="s">
        <v>755</v>
      </c>
      <c r="E236" s="15">
        <v>232</v>
      </c>
      <c r="F236" s="17" t="s">
        <v>303</v>
      </c>
    </row>
    <row r="237" spans="1:6" ht="55.5" customHeight="1" x14ac:dyDescent="0.25">
      <c r="A237" s="11">
        <v>233</v>
      </c>
      <c r="B237" s="6" t="s">
        <v>171</v>
      </c>
      <c r="C237" s="10" t="s">
        <v>480</v>
      </c>
      <c r="D237" s="6" t="s">
        <v>140</v>
      </c>
      <c r="E237" s="15">
        <v>232</v>
      </c>
      <c r="F237" s="17" t="s">
        <v>217</v>
      </c>
    </row>
    <row r="238" spans="1:6" ht="55.5" customHeight="1" x14ac:dyDescent="0.25">
      <c r="A238" s="11">
        <f>234</f>
        <v>234</v>
      </c>
      <c r="B238" s="6" t="s">
        <v>724</v>
      </c>
      <c r="C238" s="10" t="s">
        <v>480</v>
      </c>
      <c r="D238" s="6" t="s">
        <v>756</v>
      </c>
      <c r="E238" s="15">
        <v>232</v>
      </c>
      <c r="F238" s="17" t="s">
        <v>507</v>
      </c>
    </row>
    <row r="239" spans="1:6" ht="55.5" customHeight="1" x14ac:dyDescent="0.25">
      <c r="A239" s="11">
        <f>234</f>
        <v>234</v>
      </c>
      <c r="B239" s="6" t="s">
        <v>552</v>
      </c>
      <c r="C239" s="10" t="s">
        <v>480</v>
      </c>
      <c r="D239" s="6" t="s">
        <v>177</v>
      </c>
      <c r="E239" s="15">
        <v>235</v>
      </c>
      <c r="F239" s="17" t="s">
        <v>407</v>
      </c>
    </row>
    <row r="240" spans="1:6" ht="55.5" customHeight="1" x14ac:dyDescent="0.25">
      <c r="A240" s="11">
        <f>236</f>
        <v>236</v>
      </c>
      <c r="B240" s="6" t="s">
        <v>234</v>
      </c>
      <c r="C240" s="10" t="s">
        <v>480</v>
      </c>
      <c r="D240" s="6" t="s">
        <v>602</v>
      </c>
      <c r="E240" s="15">
        <v>236</v>
      </c>
      <c r="F240" s="17" t="s">
        <v>230</v>
      </c>
    </row>
    <row r="241" spans="1:6" ht="55.5" customHeight="1" x14ac:dyDescent="0.25">
      <c r="A241" s="11">
        <f>236</f>
        <v>236</v>
      </c>
      <c r="B241" s="6" t="s">
        <v>201</v>
      </c>
      <c r="C241" s="10" t="s">
        <v>480</v>
      </c>
      <c r="D241" s="6" t="s">
        <v>601</v>
      </c>
      <c r="E241" s="15">
        <v>236</v>
      </c>
      <c r="F241" s="17" t="s">
        <v>474</v>
      </c>
    </row>
    <row r="242" spans="1:6" ht="55.5" customHeight="1" x14ac:dyDescent="0.25">
      <c r="A242" s="11">
        <f>238</f>
        <v>238</v>
      </c>
      <c r="B242" s="6" t="s">
        <v>221</v>
      </c>
      <c r="C242" s="10" t="s">
        <v>480</v>
      </c>
      <c r="D242" s="6" t="s">
        <v>198</v>
      </c>
      <c r="E242" s="15">
        <v>238</v>
      </c>
      <c r="F242" s="17" t="s">
        <v>267</v>
      </c>
    </row>
    <row r="243" spans="1:6" ht="55.5" customHeight="1" x14ac:dyDescent="0.25">
      <c r="A243" s="11">
        <f>238</f>
        <v>238</v>
      </c>
      <c r="B243" s="6" t="s">
        <v>194</v>
      </c>
      <c r="C243" s="10" t="s">
        <v>480</v>
      </c>
      <c r="D243" s="6" t="s">
        <v>691</v>
      </c>
      <c r="E243" s="15">
        <v>238</v>
      </c>
      <c r="F243" s="17" t="s">
        <v>71</v>
      </c>
    </row>
    <row r="244" spans="1:6" ht="55.5" customHeight="1" x14ac:dyDescent="0.25">
      <c r="A244" s="11">
        <f>240</f>
        <v>240</v>
      </c>
      <c r="B244" s="6" t="s">
        <v>192</v>
      </c>
      <c r="C244" s="10" t="s">
        <v>480</v>
      </c>
      <c r="D244" s="6" t="s">
        <v>83</v>
      </c>
      <c r="E244" s="15">
        <v>238</v>
      </c>
      <c r="F244" s="17" t="s">
        <v>146</v>
      </c>
    </row>
    <row r="245" spans="1:6" ht="55.5" customHeight="1" x14ac:dyDescent="0.25">
      <c r="A245" s="11">
        <f>240</f>
        <v>240</v>
      </c>
      <c r="B245" s="6" t="s">
        <v>218</v>
      </c>
      <c r="C245" s="10" t="s">
        <v>480</v>
      </c>
      <c r="D245" s="6" t="s">
        <v>689</v>
      </c>
      <c r="E245" s="15">
        <v>238</v>
      </c>
      <c r="F245" s="17" t="s">
        <v>857</v>
      </c>
    </row>
    <row r="246" spans="1:6" ht="55.5" customHeight="1" x14ac:dyDescent="0.25">
      <c r="A246" s="11">
        <f>242</f>
        <v>242</v>
      </c>
      <c r="B246" s="6" t="s">
        <v>248</v>
      </c>
      <c r="C246" s="10" t="s">
        <v>480</v>
      </c>
      <c r="D246" s="6" t="s">
        <v>324</v>
      </c>
      <c r="E246" s="15">
        <v>238</v>
      </c>
      <c r="F246" s="17" t="s">
        <v>199</v>
      </c>
    </row>
    <row r="247" spans="1:6" ht="55.5" customHeight="1" x14ac:dyDescent="0.25">
      <c r="A247" s="11">
        <f>242</f>
        <v>242</v>
      </c>
      <c r="B247" s="6" t="s">
        <v>203</v>
      </c>
      <c r="C247" s="10" t="s">
        <v>480</v>
      </c>
      <c r="D247" s="6" t="s">
        <v>70</v>
      </c>
      <c r="E247" s="15">
        <v>243</v>
      </c>
      <c r="F247" s="17" t="s">
        <v>858</v>
      </c>
    </row>
    <row r="248" spans="1:6" ht="55.5" customHeight="1" x14ac:dyDescent="0.25">
      <c r="A248" s="11">
        <f>242</f>
        <v>242</v>
      </c>
      <c r="B248" s="6" t="s">
        <v>217</v>
      </c>
      <c r="C248" s="10" t="s">
        <v>480</v>
      </c>
      <c r="D248" s="6" t="s">
        <v>168</v>
      </c>
      <c r="E248" s="15">
        <v>244</v>
      </c>
      <c r="F248" s="17" t="s">
        <v>373</v>
      </c>
    </row>
    <row r="249" spans="1:6" ht="55.5" customHeight="1" x14ac:dyDescent="0.25">
      <c r="A249" s="11">
        <v>245</v>
      </c>
      <c r="B249" s="6" t="s">
        <v>319</v>
      </c>
      <c r="C249" s="10" t="s">
        <v>480</v>
      </c>
      <c r="D249" s="6" t="s">
        <v>357</v>
      </c>
      <c r="E249" s="15">
        <v>244</v>
      </c>
      <c r="F249" s="17" t="s">
        <v>430</v>
      </c>
    </row>
    <row r="250" spans="1:6" ht="55.5" customHeight="1" x14ac:dyDescent="0.25">
      <c r="A250" s="11">
        <f>246</f>
        <v>246</v>
      </c>
      <c r="B250" s="6" t="s">
        <v>553</v>
      </c>
      <c r="C250" s="10" t="s">
        <v>480</v>
      </c>
      <c r="D250" s="6" t="s">
        <v>338</v>
      </c>
      <c r="E250" s="15">
        <v>244</v>
      </c>
      <c r="F250" s="17" t="s">
        <v>462</v>
      </c>
    </row>
    <row r="251" spans="1:6" ht="55.5" customHeight="1" x14ac:dyDescent="0.25">
      <c r="A251" s="11">
        <f>246</f>
        <v>246</v>
      </c>
      <c r="B251" s="6" t="s">
        <v>200</v>
      </c>
      <c r="C251" s="10" t="s">
        <v>480</v>
      </c>
      <c r="D251" s="6" t="s">
        <v>141</v>
      </c>
      <c r="E251" s="15">
        <v>247</v>
      </c>
      <c r="F251" s="17" t="s">
        <v>859</v>
      </c>
    </row>
    <row r="252" spans="1:6" ht="55.5" customHeight="1" x14ac:dyDescent="0.25">
      <c r="A252" s="11">
        <f>246</f>
        <v>246</v>
      </c>
      <c r="B252" s="6" t="s">
        <v>208</v>
      </c>
      <c r="C252" s="10" t="s">
        <v>480</v>
      </c>
      <c r="D252" s="6" t="s">
        <v>497</v>
      </c>
      <c r="E252" s="15">
        <v>247</v>
      </c>
      <c r="F252" s="17" t="s">
        <v>860</v>
      </c>
    </row>
    <row r="253" spans="1:6" ht="55.5" customHeight="1" x14ac:dyDescent="0.25">
      <c r="A253" s="11">
        <f>246</f>
        <v>246</v>
      </c>
      <c r="B253" s="6" t="s">
        <v>257</v>
      </c>
      <c r="C253" s="10" t="s">
        <v>480</v>
      </c>
      <c r="D253" s="6" t="s">
        <v>590</v>
      </c>
      <c r="E253" s="15">
        <v>247</v>
      </c>
      <c r="F253" s="17" t="s">
        <v>257</v>
      </c>
    </row>
    <row r="254" spans="1:6" ht="55.5" customHeight="1" x14ac:dyDescent="0.25">
      <c r="A254" s="11">
        <f>250</f>
        <v>250</v>
      </c>
      <c r="B254" s="6" t="s">
        <v>295</v>
      </c>
      <c r="C254" s="10" t="s">
        <v>480</v>
      </c>
      <c r="D254" s="6" t="s">
        <v>212</v>
      </c>
      <c r="E254" s="15">
        <v>250</v>
      </c>
      <c r="F254" s="17" t="s">
        <v>346</v>
      </c>
    </row>
    <row r="255" spans="1:6" ht="55.5" customHeight="1" x14ac:dyDescent="0.25">
      <c r="A255" s="11">
        <f>250</f>
        <v>250</v>
      </c>
      <c r="B255" s="6" t="s">
        <v>554</v>
      </c>
      <c r="C255" s="10" t="s">
        <v>498</v>
      </c>
      <c r="D255" s="6" t="s">
        <v>609</v>
      </c>
      <c r="E255" s="15">
        <v>251</v>
      </c>
      <c r="F255" s="17" t="s">
        <v>289</v>
      </c>
    </row>
    <row r="256" spans="1:6" ht="55.5" customHeight="1" x14ac:dyDescent="0.25">
      <c r="A256" s="11">
        <f>252</f>
        <v>252</v>
      </c>
      <c r="B256" s="6" t="s">
        <v>305</v>
      </c>
      <c r="C256" s="10" t="s">
        <v>498</v>
      </c>
      <c r="D256" s="6" t="s">
        <v>611</v>
      </c>
      <c r="E256" s="15">
        <v>252</v>
      </c>
      <c r="F256" s="17" t="s">
        <v>861</v>
      </c>
    </row>
    <row r="257" spans="1:6" ht="55.5" customHeight="1" x14ac:dyDescent="0.25">
      <c r="A257" s="11">
        <f>252</f>
        <v>252</v>
      </c>
      <c r="B257" s="6" t="s">
        <v>249</v>
      </c>
      <c r="C257" s="10" t="s">
        <v>498</v>
      </c>
      <c r="D257" s="6" t="s">
        <v>637</v>
      </c>
      <c r="E257" s="15">
        <v>252</v>
      </c>
      <c r="F257" s="17" t="s">
        <v>658</v>
      </c>
    </row>
    <row r="258" spans="1:6" ht="55.5" customHeight="1" x14ac:dyDescent="0.25">
      <c r="A258" s="11">
        <f>254</f>
        <v>254</v>
      </c>
      <c r="B258" s="6" t="s">
        <v>366</v>
      </c>
      <c r="C258" s="10" t="s">
        <v>498</v>
      </c>
      <c r="D258" s="6" t="s">
        <v>592</v>
      </c>
      <c r="E258" s="15">
        <v>252</v>
      </c>
      <c r="F258" s="17" t="s">
        <v>56</v>
      </c>
    </row>
    <row r="259" spans="1:6" ht="55.5" customHeight="1" x14ac:dyDescent="0.25">
      <c r="A259" s="11">
        <f>254</f>
        <v>254</v>
      </c>
      <c r="B259" s="6" t="s">
        <v>320</v>
      </c>
      <c r="C259" s="10" t="s">
        <v>498</v>
      </c>
      <c r="D259" s="6" t="s">
        <v>581</v>
      </c>
      <c r="E259" s="15">
        <v>252</v>
      </c>
      <c r="F259" s="17" t="s">
        <v>506</v>
      </c>
    </row>
    <row r="260" spans="1:6" ht="55.5" customHeight="1" x14ac:dyDescent="0.25">
      <c r="A260" s="11">
        <f>256</f>
        <v>256</v>
      </c>
      <c r="B260" s="6" t="s">
        <v>289</v>
      </c>
      <c r="C260" s="10" t="s">
        <v>498</v>
      </c>
      <c r="D260" s="6" t="s">
        <v>296</v>
      </c>
      <c r="E260" s="15">
        <v>256</v>
      </c>
      <c r="F260" s="17" t="s">
        <v>862</v>
      </c>
    </row>
    <row r="261" spans="1:6" ht="55.5" customHeight="1" x14ac:dyDescent="0.25">
      <c r="A261" s="11">
        <f>256</f>
        <v>256</v>
      </c>
      <c r="B261" s="6" t="s">
        <v>664</v>
      </c>
      <c r="C261" s="10" t="s">
        <v>498</v>
      </c>
      <c r="D261" s="6" t="s">
        <v>483</v>
      </c>
      <c r="E261" s="15">
        <v>257</v>
      </c>
      <c r="F261" s="17" t="s">
        <v>657</v>
      </c>
    </row>
    <row r="262" spans="1:6" ht="55.5" customHeight="1" x14ac:dyDescent="0.25">
      <c r="A262" s="11">
        <v>258</v>
      </c>
      <c r="B262" s="6" t="s">
        <v>666</v>
      </c>
      <c r="C262" s="10" t="s">
        <v>498</v>
      </c>
      <c r="D262" s="6" t="s">
        <v>254</v>
      </c>
      <c r="E262" s="15">
        <v>258</v>
      </c>
      <c r="F262" s="17" t="s">
        <v>322</v>
      </c>
    </row>
    <row r="263" spans="1:6" ht="55.5" customHeight="1" x14ac:dyDescent="0.25">
      <c r="A263" s="11">
        <v>259</v>
      </c>
      <c r="B263" s="6" t="s">
        <v>232</v>
      </c>
      <c r="C263" s="10" t="s">
        <v>498</v>
      </c>
      <c r="D263" s="6" t="s">
        <v>267</v>
      </c>
      <c r="E263" s="15">
        <v>258</v>
      </c>
      <c r="F263" s="17" t="s">
        <v>528</v>
      </c>
    </row>
    <row r="264" spans="1:6" ht="55.5" customHeight="1" x14ac:dyDescent="0.25">
      <c r="A264" s="11">
        <f>260</f>
        <v>260</v>
      </c>
      <c r="B264" s="6" t="s">
        <v>286</v>
      </c>
      <c r="C264" s="10" t="s">
        <v>498</v>
      </c>
      <c r="D264" s="6" t="s">
        <v>583</v>
      </c>
      <c r="E264" s="15">
        <v>258</v>
      </c>
      <c r="F264" s="17" t="s">
        <v>863</v>
      </c>
    </row>
    <row r="265" spans="1:6" ht="55.5" customHeight="1" x14ac:dyDescent="0.25">
      <c r="A265" s="11">
        <f>260</f>
        <v>260</v>
      </c>
      <c r="B265" s="6" t="s">
        <v>298</v>
      </c>
      <c r="C265" s="10" t="s">
        <v>498</v>
      </c>
      <c r="D265" s="6" t="s">
        <v>145</v>
      </c>
      <c r="E265" s="15">
        <v>261</v>
      </c>
      <c r="F265" s="17" t="s">
        <v>864</v>
      </c>
    </row>
    <row r="266" spans="1:6" ht="55.5" customHeight="1" x14ac:dyDescent="0.25">
      <c r="A266" s="11">
        <f>260</f>
        <v>260</v>
      </c>
      <c r="B266" s="6" t="s">
        <v>222</v>
      </c>
      <c r="C266" s="10" t="s">
        <v>498</v>
      </c>
      <c r="D266" s="6" t="s">
        <v>512</v>
      </c>
      <c r="E266" s="15">
        <v>261</v>
      </c>
      <c r="F266" s="17" t="s">
        <v>865</v>
      </c>
    </row>
    <row r="267" spans="1:6" ht="55.5" customHeight="1" x14ac:dyDescent="0.25">
      <c r="A267" s="11">
        <v>263</v>
      </c>
      <c r="B267" s="6" t="s">
        <v>292</v>
      </c>
      <c r="C267" s="10" t="s">
        <v>498</v>
      </c>
      <c r="D267" s="6" t="s">
        <v>386</v>
      </c>
      <c r="E267" s="15">
        <v>261</v>
      </c>
      <c r="F267" s="17" t="s">
        <v>540</v>
      </c>
    </row>
    <row r="268" spans="1:6" ht="55.5" customHeight="1" x14ac:dyDescent="0.25">
      <c r="A268" s="11">
        <v>264</v>
      </c>
      <c r="B268" s="6" t="s">
        <v>273</v>
      </c>
      <c r="C268" s="10" t="s">
        <v>498</v>
      </c>
      <c r="D268" s="6" t="s">
        <v>757</v>
      </c>
      <c r="E268" s="15">
        <v>264</v>
      </c>
      <c r="F268" s="17" t="s">
        <v>126</v>
      </c>
    </row>
    <row r="269" spans="1:6" ht="55.5" customHeight="1" x14ac:dyDescent="0.25">
      <c r="A269" s="11">
        <f>265</f>
        <v>265</v>
      </c>
      <c r="B269" s="6" t="s">
        <v>260</v>
      </c>
      <c r="C269" s="10" t="s">
        <v>498</v>
      </c>
      <c r="D269" s="6" t="s">
        <v>513</v>
      </c>
      <c r="E269" s="15">
        <v>264</v>
      </c>
      <c r="F269" s="17" t="s">
        <v>81</v>
      </c>
    </row>
    <row r="270" spans="1:6" ht="55.5" customHeight="1" x14ac:dyDescent="0.25">
      <c r="A270" s="11">
        <f>265</f>
        <v>265</v>
      </c>
      <c r="B270" s="6" t="s">
        <v>229</v>
      </c>
      <c r="C270" s="10" t="s">
        <v>498</v>
      </c>
      <c r="D270" s="6" t="s">
        <v>594</v>
      </c>
      <c r="E270" s="15">
        <v>264</v>
      </c>
      <c r="F270" s="17" t="s">
        <v>518</v>
      </c>
    </row>
    <row r="271" spans="1:6" ht="55.5" customHeight="1" x14ac:dyDescent="0.25">
      <c r="A271" s="11">
        <f>267</f>
        <v>267</v>
      </c>
      <c r="B271" s="6" t="s">
        <v>242</v>
      </c>
      <c r="C271" s="10" t="s">
        <v>498</v>
      </c>
      <c r="D271" s="6" t="s">
        <v>758</v>
      </c>
      <c r="E271" s="15">
        <v>264</v>
      </c>
      <c r="F271" s="17" t="s">
        <v>533</v>
      </c>
    </row>
    <row r="272" spans="1:6" ht="55.5" customHeight="1" x14ac:dyDescent="0.25">
      <c r="A272" s="11">
        <f>267</f>
        <v>267</v>
      </c>
      <c r="B272" s="6" t="s">
        <v>605</v>
      </c>
      <c r="C272" s="10" t="s">
        <v>498</v>
      </c>
      <c r="D272" s="6" t="s">
        <v>595</v>
      </c>
      <c r="E272" s="15">
        <v>264</v>
      </c>
      <c r="F272" s="17" t="s">
        <v>125</v>
      </c>
    </row>
    <row r="273" spans="1:6" ht="55.5" customHeight="1" x14ac:dyDescent="0.25">
      <c r="A273" s="11">
        <f>267</f>
        <v>267</v>
      </c>
      <c r="B273" s="6" t="s">
        <v>244</v>
      </c>
      <c r="C273" s="10" t="s">
        <v>498</v>
      </c>
      <c r="D273" s="6" t="s">
        <v>596</v>
      </c>
      <c r="E273" s="15">
        <v>269</v>
      </c>
      <c r="F273" s="17" t="s">
        <v>70</v>
      </c>
    </row>
    <row r="274" spans="1:6" ht="55.5" customHeight="1" x14ac:dyDescent="0.25">
      <c r="A274" s="11">
        <f>270</f>
        <v>270</v>
      </c>
      <c r="B274" s="6" t="s">
        <v>197</v>
      </c>
      <c r="C274" s="10" t="s">
        <v>498</v>
      </c>
      <c r="D274" s="6" t="s">
        <v>488</v>
      </c>
      <c r="E274" s="15">
        <v>269</v>
      </c>
      <c r="F274" s="17" t="s">
        <v>866</v>
      </c>
    </row>
    <row r="275" spans="1:6" ht="55.5" customHeight="1" x14ac:dyDescent="0.25">
      <c r="A275" s="11">
        <f>270</f>
        <v>270</v>
      </c>
      <c r="B275" s="6" t="s">
        <v>227</v>
      </c>
      <c r="C275" s="10" t="s">
        <v>498</v>
      </c>
      <c r="D275" s="6" t="s">
        <v>490</v>
      </c>
      <c r="E275" s="15">
        <v>271</v>
      </c>
      <c r="F275" s="17" t="s">
        <v>867</v>
      </c>
    </row>
    <row r="276" spans="1:6" ht="55.5" customHeight="1" x14ac:dyDescent="0.25">
      <c r="A276" s="11">
        <v>272</v>
      </c>
      <c r="B276" s="6" t="s">
        <v>288</v>
      </c>
      <c r="C276" s="10" t="s">
        <v>498</v>
      </c>
      <c r="D276" s="6" t="s">
        <v>234</v>
      </c>
      <c r="E276" s="15">
        <v>271</v>
      </c>
      <c r="F276" s="17" t="s">
        <v>868</v>
      </c>
    </row>
    <row r="277" spans="1:6" ht="55.5" customHeight="1" x14ac:dyDescent="0.25">
      <c r="A277" s="11">
        <f>273</f>
        <v>273</v>
      </c>
      <c r="B277" s="6" t="s">
        <v>725</v>
      </c>
      <c r="C277" s="10" t="s">
        <v>498</v>
      </c>
      <c r="D277" s="6" t="s">
        <v>345</v>
      </c>
      <c r="E277" s="15">
        <v>271</v>
      </c>
      <c r="F277" s="17" t="s">
        <v>275</v>
      </c>
    </row>
    <row r="278" spans="1:6" ht="55.5" customHeight="1" x14ac:dyDescent="0.25">
      <c r="A278" s="11">
        <f>273</f>
        <v>273</v>
      </c>
      <c r="B278" s="6" t="s">
        <v>211</v>
      </c>
      <c r="C278" s="10" t="s">
        <v>498</v>
      </c>
      <c r="D278" s="6" t="s">
        <v>693</v>
      </c>
      <c r="E278" s="15">
        <v>274</v>
      </c>
      <c r="F278" s="17" t="s">
        <v>869</v>
      </c>
    </row>
    <row r="279" spans="1:6" ht="55.5" customHeight="1" x14ac:dyDescent="0.25">
      <c r="A279" s="11">
        <f>275</f>
        <v>275</v>
      </c>
      <c r="B279" s="6" t="s">
        <v>267</v>
      </c>
      <c r="C279" s="10" t="s">
        <v>498</v>
      </c>
      <c r="D279" s="6" t="s">
        <v>249</v>
      </c>
      <c r="E279" s="15">
        <v>274</v>
      </c>
      <c r="F279" s="17" t="s">
        <v>488</v>
      </c>
    </row>
    <row r="280" spans="1:6" ht="55.5" customHeight="1" x14ac:dyDescent="0.25">
      <c r="A280" s="11">
        <f>275</f>
        <v>275</v>
      </c>
      <c r="B280" s="6" t="s">
        <v>241</v>
      </c>
      <c r="C280" s="10" t="s">
        <v>498</v>
      </c>
      <c r="D280" s="6" t="s">
        <v>506</v>
      </c>
      <c r="E280" s="15">
        <v>274</v>
      </c>
      <c r="F280" s="17" t="s">
        <v>870</v>
      </c>
    </row>
    <row r="281" spans="1:6" ht="55.5" customHeight="1" x14ac:dyDescent="0.25">
      <c r="A281" s="11">
        <f>275</f>
        <v>275</v>
      </c>
      <c r="B281" s="6" t="s">
        <v>534</v>
      </c>
      <c r="C281" s="10" t="s">
        <v>498</v>
      </c>
      <c r="D281" s="6" t="s">
        <v>696</v>
      </c>
      <c r="E281" s="15">
        <v>277</v>
      </c>
      <c r="F281" s="17" t="s">
        <v>395</v>
      </c>
    </row>
    <row r="282" spans="1:6" ht="55.5" customHeight="1" x14ac:dyDescent="0.25">
      <c r="A282" s="11">
        <f>275</f>
        <v>275</v>
      </c>
      <c r="B282" s="6" t="s">
        <v>726</v>
      </c>
      <c r="C282" s="10" t="s">
        <v>498</v>
      </c>
      <c r="D282" s="6" t="s">
        <v>697</v>
      </c>
      <c r="E282" s="15">
        <v>277</v>
      </c>
      <c r="F282" s="17" t="s">
        <v>871</v>
      </c>
    </row>
    <row r="283" spans="1:6" ht="55.5" customHeight="1" x14ac:dyDescent="0.25">
      <c r="A283" s="11">
        <f>279</f>
        <v>279</v>
      </c>
      <c r="B283" s="6" t="s">
        <v>233</v>
      </c>
      <c r="C283" s="10" t="s">
        <v>498</v>
      </c>
      <c r="D283" s="6" t="s">
        <v>598</v>
      </c>
      <c r="E283" s="15">
        <v>277</v>
      </c>
      <c r="F283" s="17" t="s">
        <v>872</v>
      </c>
    </row>
    <row r="284" spans="1:6" ht="55.5" customHeight="1" x14ac:dyDescent="0.25">
      <c r="A284" s="11">
        <f>279</f>
        <v>279</v>
      </c>
      <c r="B284" s="6" t="s">
        <v>264</v>
      </c>
      <c r="C284" s="10" t="s">
        <v>498</v>
      </c>
      <c r="D284" s="6" t="s">
        <v>527</v>
      </c>
      <c r="E284" s="15">
        <v>280</v>
      </c>
      <c r="F284" s="17" t="s">
        <v>417</v>
      </c>
    </row>
    <row r="285" spans="1:6" ht="55.5" customHeight="1" x14ac:dyDescent="0.25">
      <c r="A285" s="11">
        <v>281</v>
      </c>
      <c r="B285" s="6" t="s">
        <v>323</v>
      </c>
      <c r="C285" s="10" t="s">
        <v>498</v>
      </c>
      <c r="D285" s="6" t="s">
        <v>491</v>
      </c>
      <c r="E285" s="15">
        <v>281</v>
      </c>
      <c r="F285" s="17" t="s">
        <v>634</v>
      </c>
    </row>
    <row r="286" spans="1:6" ht="55.5" customHeight="1" x14ac:dyDescent="0.25">
      <c r="A286" s="11">
        <f>282</f>
        <v>282</v>
      </c>
      <c r="B286" s="6" t="s">
        <v>265</v>
      </c>
      <c r="C286" s="10" t="s">
        <v>498</v>
      </c>
      <c r="D286" s="6" t="s">
        <v>599</v>
      </c>
      <c r="E286" s="15">
        <v>281</v>
      </c>
      <c r="F286" s="17" t="s">
        <v>226</v>
      </c>
    </row>
    <row r="287" spans="1:6" ht="55.5" customHeight="1" x14ac:dyDescent="0.25">
      <c r="A287" s="11">
        <f>282</f>
        <v>282</v>
      </c>
      <c r="B287" s="6" t="s">
        <v>303</v>
      </c>
      <c r="C287" s="10" t="s">
        <v>498</v>
      </c>
      <c r="D287" s="6" t="s">
        <v>494</v>
      </c>
      <c r="E287" s="15">
        <v>281</v>
      </c>
      <c r="F287" s="17" t="s">
        <v>873</v>
      </c>
    </row>
    <row r="288" spans="1:6" ht="55.5" customHeight="1" x14ac:dyDescent="0.25">
      <c r="A288" s="11">
        <v>284</v>
      </c>
      <c r="B288" s="6" t="s">
        <v>354</v>
      </c>
      <c r="C288" s="10" t="s">
        <v>498</v>
      </c>
      <c r="D288" s="6" t="s">
        <v>224</v>
      </c>
      <c r="E288" s="15">
        <v>284</v>
      </c>
      <c r="F288" s="17" t="s">
        <v>351</v>
      </c>
    </row>
    <row r="289" spans="1:6" ht="55.5" customHeight="1" x14ac:dyDescent="0.25">
      <c r="A289" s="11">
        <v>285</v>
      </c>
      <c r="B289" s="6" t="s">
        <v>287</v>
      </c>
      <c r="C289" s="10" t="s">
        <v>498</v>
      </c>
      <c r="D289" s="6" t="s">
        <v>348</v>
      </c>
      <c r="E289" s="15">
        <v>285</v>
      </c>
      <c r="F289" s="17" t="s">
        <v>874</v>
      </c>
    </row>
    <row r="290" spans="1:6" ht="55.5" customHeight="1" x14ac:dyDescent="0.25">
      <c r="A290" s="11">
        <v>286</v>
      </c>
      <c r="B290" s="6" t="s">
        <v>258</v>
      </c>
      <c r="C290" s="10" t="s">
        <v>498</v>
      </c>
      <c r="D290" s="6" t="s">
        <v>620</v>
      </c>
      <c r="E290" s="15">
        <v>285</v>
      </c>
      <c r="F290" s="17" t="s">
        <v>484</v>
      </c>
    </row>
    <row r="291" spans="1:6" ht="55.5" customHeight="1" x14ac:dyDescent="0.25">
      <c r="A291" s="11">
        <f>287</f>
        <v>287</v>
      </c>
      <c r="B291" s="6" t="s">
        <v>204</v>
      </c>
      <c r="C291" s="10" t="s">
        <v>498</v>
      </c>
      <c r="D291" s="6" t="s">
        <v>653</v>
      </c>
      <c r="E291" s="15">
        <v>287</v>
      </c>
      <c r="F291" s="17" t="s">
        <v>334</v>
      </c>
    </row>
    <row r="292" spans="1:6" ht="55.5" customHeight="1" x14ac:dyDescent="0.25">
      <c r="A292" s="11">
        <f>287</f>
        <v>287</v>
      </c>
      <c r="B292" s="6" t="s">
        <v>271</v>
      </c>
      <c r="C292" s="10" t="s">
        <v>498</v>
      </c>
      <c r="D292" s="6" t="s">
        <v>329</v>
      </c>
      <c r="E292" s="15">
        <v>287</v>
      </c>
      <c r="F292" s="17" t="s">
        <v>497</v>
      </c>
    </row>
    <row r="293" spans="1:6" ht="55.5" customHeight="1" x14ac:dyDescent="0.25">
      <c r="A293" s="11">
        <f>287</f>
        <v>287</v>
      </c>
      <c r="B293" s="6" t="s">
        <v>247</v>
      </c>
      <c r="C293" s="10" t="s">
        <v>498</v>
      </c>
      <c r="D293" s="6" t="s">
        <v>292</v>
      </c>
      <c r="E293" s="15">
        <v>289</v>
      </c>
      <c r="F293" s="17" t="s">
        <v>287</v>
      </c>
    </row>
    <row r="294" spans="1:6" ht="55.5" customHeight="1" x14ac:dyDescent="0.25">
      <c r="A294" s="11">
        <f>287</f>
        <v>287</v>
      </c>
      <c r="B294" s="6" t="s">
        <v>251</v>
      </c>
      <c r="C294" s="10" t="s">
        <v>498</v>
      </c>
      <c r="D294" s="6" t="s">
        <v>244</v>
      </c>
      <c r="E294" s="15">
        <v>290</v>
      </c>
      <c r="F294" s="17" t="s">
        <v>875</v>
      </c>
    </row>
    <row r="295" spans="1:6" ht="55.5" customHeight="1" x14ac:dyDescent="0.25">
      <c r="A295" s="11">
        <f>291</f>
        <v>291</v>
      </c>
      <c r="B295" s="6" t="s">
        <v>254</v>
      </c>
      <c r="C295" s="10" t="s">
        <v>498</v>
      </c>
      <c r="D295" s="6" t="s">
        <v>389</v>
      </c>
      <c r="E295" s="15">
        <v>290</v>
      </c>
      <c r="F295" s="17" t="s">
        <v>545</v>
      </c>
    </row>
    <row r="296" spans="1:6" ht="55.5" customHeight="1" x14ac:dyDescent="0.25">
      <c r="A296" s="11">
        <f>291</f>
        <v>291</v>
      </c>
      <c r="B296" s="6" t="s">
        <v>727</v>
      </c>
      <c r="C296" s="10" t="s">
        <v>498</v>
      </c>
      <c r="D296" s="6" t="s">
        <v>287</v>
      </c>
      <c r="E296" s="15">
        <v>292</v>
      </c>
      <c r="F296" s="17" t="s">
        <v>876</v>
      </c>
    </row>
    <row r="297" spans="1:6" ht="55.5" customHeight="1" x14ac:dyDescent="0.25">
      <c r="A297" s="11">
        <f>291</f>
        <v>291</v>
      </c>
      <c r="B297" s="6" t="s">
        <v>555</v>
      </c>
      <c r="C297" s="10" t="s">
        <v>498</v>
      </c>
      <c r="D297" s="6" t="s">
        <v>699</v>
      </c>
      <c r="E297" s="15">
        <v>292</v>
      </c>
      <c r="F297" s="17" t="s">
        <v>543</v>
      </c>
    </row>
    <row r="298" spans="1:6" ht="55.5" customHeight="1" x14ac:dyDescent="0.25">
      <c r="A298" s="11">
        <f>291</f>
        <v>291</v>
      </c>
      <c r="B298" s="6" t="s">
        <v>230</v>
      </c>
      <c r="C298" s="10" t="s">
        <v>498</v>
      </c>
      <c r="D298" s="6" t="s">
        <v>156</v>
      </c>
      <c r="E298" s="15">
        <v>292</v>
      </c>
      <c r="F298" s="17" t="s">
        <v>877</v>
      </c>
    </row>
    <row r="299" spans="1:6" ht="55.5" customHeight="1" x14ac:dyDescent="0.25">
      <c r="A299" s="11">
        <f>295</f>
        <v>295</v>
      </c>
      <c r="B299" s="6" t="s">
        <v>310</v>
      </c>
      <c r="C299" s="10" t="s">
        <v>498</v>
      </c>
      <c r="D299" s="6" t="s">
        <v>496</v>
      </c>
      <c r="E299" s="15">
        <v>295</v>
      </c>
      <c r="F299" s="17" t="s">
        <v>548</v>
      </c>
    </row>
    <row r="300" spans="1:6" ht="55.5" customHeight="1" x14ac:dyDescent="0.25">
      <c r="A300" s="11">
        <f>295</f>
        <v>295</v>
      </c>
      <c r="B300" s="6" t="s">
        <v>240</v>
      </c>
      <c r="C300" s="10" t="s">
        <v>498</v>
      </c>
      <c r="D300" s="6" t="s">
        <v>607</v>
      </c>
      <c r="E300" s="15">
        <v>295</v>
      </c>
      <c r="F300" s="17" t="s">
        <v>878</v>
      </c>
    </row>
    <row r="301" spans="1:6" ht="55.5" customHeight="1" x14ac:dyDescent="0.25">
      <c r="A301" s="11">
        <f>295</f>
        <v>295</v>
      </c>
      <c r="B301" s="6" t="s">
        <v>255</v>
      </c>
      <c r="C301" s="10" t="s">
        <v>498</v>
      </c>
      <c r="D301" s="6" t="s">
        <v>377</v>
      </c>
      <c r="E301" s="15">
        <v>297</v>
      </c>
      <c r="F301" s="17" t="s">
        <v>379</v>
      </c>
    </row>
    <row r="302" spans="1:6" ht="55.5" customHeight="1" x14ac:dyDescent="0.25">
      <c r="A302" s="11">
        <f>298</f>
        <v>298</v>
      </c>
      <c r="B302" s="6" t="s">
        <v>728</v>
      </c>
      <c r="C302" s="10" t="s">
        <v>498</v>
      </c>
      <c r="D302" s="6" t="s">
        <v>539</v>
      </c>
      <c r="E302" s="15">
        <v>297</v>
      </c>
      <c r="F302" s="17" t="s">
        <v>879</v>
      </c>
    </row>
    <row r="303" spans="1:6" ht="55.5" customHeight="1" x14ac:dyDescent="0.25">
      <c r="A303" s="11">
        <f>298</f>
        <v>298</v>
      </c>
      <c r="B303" s="6" t="s">
        <v>300</v>
      </c>
      <c r="C303" s="10" t="s">
        <v>498</v>
      </c>
      <c r="D303" s="6" t="s">
        <v>589</v>
      </c>
      <c r="E303" s="15">
        <v>297</v>
      </c>
      <c r="F303" s="17" t="s">
        <v>370</v>
      </c>
    </row>
    <row r="304" spans="1:6" ht="55.5" customHeight="1" x14ac:dyDescent="0.25">
      <c r="A304" s="11">
        <v>300</v>
      </c>
      <c r="B304" s="6" t="s">
        <v>253</v>
      </c>
      <c r="C304" s="10" t="s">
        <v>510</v>
      </c>
      <c r="D304" s="6" t="s">
        <v>636</v>
      </c>
      <c r="E304" s="15">
        <v>297</v>
      </c>
      <c r="F304" s="17" t="s">
        <v>391</v>
      </c>
    </row>
    <row r="305" spans="1:6" ht="55.5" customHeight="1" x14ac:dyDescent="0.25">
      <c r="A305" s="11">
        <f>301</f>
        <v>301</v>
      </c>
      <c r="B305" s="6" t="s">
        <v>284</v>
      </c>
      <c r="C305" s="10" t="s">
        <v>510</v>
      </c>
      <c r="D305" s="6" t="s">
        <v>759</v>
      </c>
      <c r="E305" s="15">
        <v>301</v>
      </c>
      <c r="F305" s="17" t="s">
        <v>516</v>
      </c>
    </row>
    <row r="306" spans="1:6" ht="55.5" customHeight="1" x14ac:dyDescent="0.25">
      <c r="A306" s="11">
        <f>301</f>
        <v>301</v>
      </c>
      <c r="B306" s="6" t="s">
        <v>299</v>
      </c>
      <c r="C306" s="10" t="s">
        <v>510</v>
      </c>
      <c r="D306" s="6" t="s">
        <v>520</v>
      </c>
      <c r="E306" s="15">
        <v>301</v>
      </c>
      <c r="F306" s="17" t="s">
        <v>348</v>
      </c>
    </row>
    <row r="307" spans="1:6" ht="55.5" customHeight="1" x14ac:dyDescent="0.25">
      <c r="A307" s="11">
        <f>303</f>
        <v>303</v>
      </c>
      <c r="B307" s="6" t="s">
        <v>297</v>
      </c>
      <c r="C307" s="10" t="s">
        <v>510</v>
      </c>
      <c r="D307" s="6" t="s">
        <v>233</v>
      </c>
      <c r="E307" s="15">
        <v>301</v>
      </c>
      <c r="F307" s="17" t="s">
        <v>317</v>
      </c>
    </row>
    <row r="308" spans="1:6" ht="55.5" customHeight="1" x14ac:dyDescent="0.25">
      <c r="A308" s="11">
        <f>303</f>
        <v>303</v>
      </c>
      <c r="B308" s="6" t="s">
        <v>314</v>
      </c>
      <c r="C308" s="10" t="s">
        <v>510</v>
      </c>
      <c r="D308" s="6" t="s">
        <v>309</v>
      </c>
      <c r="E308" s="15">
        <v>301</v>
      </c>
      <c r="F308" s="17" t="s">
        <v>376</v>
      </c>
    </row>
    <row r="309" spans="1:6" ht="55.5" customHeight="1" x14ac:dyDescent="0.25">
      <c r="A309" s="11">
        <f>305</f>
        <v>305</v>
      </c>
      <c r="B309" s="6" t="s">
        <v>346</v>
      </c>
      <c r="C309" s="10" t="s">
        <v>510</v>
      </c>
      <c r="D309" s="6" t="s">
        <v>624</v>
      </c>
      <c r="E309" s="15">
        <v>301</v>
      </c>
      <c r="F309" s="17" t="s">
        <v>880</v>
      </c>
    </row>
    <row r="310" spans="1:6" ht="55.5" customHeight="1" x14ac:dyDescent="0.25">
      <c r="A310" s="11">
        <f>305</f>
        <v>305</v>
      </c>
      <c r="B310" s="6" t="s">
        <v>252</v>
      </c>
      <c r="C310" s="10" t="s">
        <v>510</v>
      </c>
      <c r="D310" s="6" t="s">
        <v>760</v>
      </c>
      <c r="E310" s="15">
        <v>306</v>
      </c>
      <c r="F310" s="17" t="s">
        <v>881</v>
      </c>
    </row>
    <row r="311" spans="1:6" ht="55.5" customHeight="1" x14ac:dyDescent="0.25">
      <c r="A311" s="11">
        <f>305</f>
        <v>305</v>
      </c>
      <c r="B311" s="6" t="s">
        <v>729</v>
      </c>
      <c r="C311" s="10" t="s">
        <v>510</v>
      </c>
      <c r="D311" s="6" t="s">
        <v>613</v>
      </c>
      <c r="E311" s="15">
        <v>306</v>
      </c>
      <c r="F311" s="17" t="s">
        <v>188</v>
      </c>
    </row>
    <row r="312" spans="1:6" ht="55.5" customHeight="1" x14ac:dyDescent="0.25">
      <c r="A312" s="11">
        <v>307</v>
      </c>
      <c r="B312" s="6" t="s">
        <v>353</v>
      </c>
      <c r="C312" s="10" t="s">
        <v>510</v>
      </c>
      <c r="D312" s="6" t="s">
        <v>382</v>
      </c>
      <c r="E312" s="15">
        <v>306</v>
      </c>
      <c r="F312" s="17" t="s">
        <v>224</v>
      </c>
    </row>
    <row r="313" spans="1:6" ht="55.5" customHeight="1" x14ac:dyDescent="0.25">
      <c r="A313" s="11">
        <f>308</f>
        <v>308</v>
      </c>
      <c r="B313" s="6" t="s">
        <v>279</v>
      </c>
      <c r="C313" s="10" t="s">
        <v>510</v>
      </c>
      <c r="D313" s="6" t="s">
        <v>318</v>
      </c>
      <c r="E313" s="15">
        <v>306</v>
      </c>
      <c r="F313" s="17" t="s">
        <v>477</v>
      </c>
    </row>
    <row r="314" spans="1:6" ht="55.5" customHeight="1" x14ac:dyDescent="0.25">
      <c r="A314" s="11">
        <f>308</f>
        <v>308</v>
      </c>
      <c r="B314" s="6" t="s">
        <v>237</v>
      </c>
      <c r="C314" s="10" t="s">
        <v>510</v>
      </c>
      <c r="D314" s="6" t="s">
        <v>761</v>
      </c>
      <c r="E314" s="15">
        <v>310</v>
      </c>
      <c r="F314" s="17" t="s">
        <v>107</v>
      </c>
    </row>
    <row r="315" spans="1:6" ht="55.5" customHeight="1" x14ac:dyDescent="0.25">
      <c r="A315" s="11">
        <f>308</f>
        <v>308</v>
      </c>
      <c r="B315" s="6" t="s">
        <v>285</v>
      </c>
      <c r="C315" s="10" t="s">
        <v>510</v>
      </c>
      <c r="D315" s="6" t="s">
        <v>410</v>
      </c>
      <c r="E315" s="15">
        <v>310</v>
      </c>
      <c r="F315" s="17" t="s">
        <v>523</v>
      </c>
    </row>
    <row r="316" spans="1:6" ht="55.5" customHeight="1" x14ac:dyDescent="0.25">
      <c r="A316" s="11">
        <f>311</f>
        <v>311</v>
      </c>
      <c r="B316" s="6" t="s">
        <v>256</v>
      </c>
      <c r="C316" s="10" t="s">
        <v>510</v>
      </c>
      <c r="D316" s="6" t="s">
        <v>360</v>
      </c>
      <c r="E316" s="15">
        <v>312</v>
      </c>
      <c r="F316" s="17" t="s">
        <v>204</v>
      </c>
    </row>
    <row r="317" spans="1:6" ht="55.5" customHeight="1" x14ac:dyDescent="0.25">
      <c r="A317" s="11">
        <f>311</f>
        <v>311</v>
      </c>
      <c r="B317" s="6" t="s">
        <v>730</v>
      </c>
      <c r="C317" s="10" t="s">
        <v>510</v>
      </c>
      <c r="D317" s="6" t="s">
        <v>178</v>
      </c>
      <c r="E317" s="15">
        <v>312</v>
      </c>
      <c r="F317" s="17" t="s">
        <v>529</v>
      </c>
    </row>
    <row r="318" spans="1:6" ht="55.5" customHeight="1" x14ac:dyDescent="0.25">
      <c r="A318" s="11">
        <v>313</v>
      </c>
      <c r="B318" s="6" t="s">
        <v>301</v>
      </c>
      <c r="C318" s="10" t="s">
        <v>510</v>
      </c>
      <c r="D318" s="6" t="s">
        <v>504</v>
      </c>
      <c r="E318" s="15">
        <v>312</v>
      </c>
      <c r="F318" s="17" t="s">
        <v>246</v>
      </c>
    </row>
    <row r="319" spans="1:6" ht="55.5" customHeight="1" x14ac:dyDescent="0.25">
      <c r="A319" s="11">
        <f>314</f>
        <v>314</v>
      </c>
      <c r="B319" s="6" t="s">
        <v>281</v>
      </c>
      <c r="C319" s="10" t="s">
        <v>510</v>
      </c>
      <c r="D319" s="6" t="s">
        <v>344</v>
      </c>
      <c r="E319" s="15">
        <v>312</v>
      </c>
      <c r="F319" s="17" t="s">
        <v>882</v>
      </c>
    </row>
    <row r="320" spans="1:6" ht="55.5" customHeight="1" x14ac:dyDescent="0.25">
      <c r="A320" s="11">
        <f>314</f>
        <v>314</v>
      </c>
      <c r="B320" s="6" t="s">
        <v>342</v>
      </c>
      <c r="C320" s="10" t="s">
        <v>510</v>
      </c>
      <c r="D320" s="6" t="s">
        <v>695</v>
      </c>
      <c r="E320" s="15">
        <v>316</v>
      </c>
      <c r="F320" s="17" t="s">
        <v>49</v>
      </c>
    </row>
    <row r="321" spans="1:6" ht="55.5" customHeight="1" x14ac:dyDescent="0.25">
      <c r="A321" s="11">
        <f>314</f>
        <v>314</v>
      </c>
      <c r="B321" s="6" t="s">
        <v>667</v>
      </c>
      <c r="C321" s="10" t="s">
        <v>510</v>
      </c>
      <c r="D321" s="6" t="s">
        <v>762</v>
      </c>
      <c r="E321" s="15">
        <v>316</v>
      </c>
      <c r="F321" s="17" t="s">
        <v>883</v>
      </c>
    </row>
    <row r="322" spans="1:6" ht="55.5" customHeight="1" x14ac:dyDescent="0.25">
      <c r="A322" s="11">
        <f>317</f>
        <v>317</v>
      </c>
      <c r="B322" s="6" t="s">
        <v>304</v>
      </c>
      <c r="C322" s="10" t="s">
        <v>510</v>
      </c>
      <c r="D322" s="6" t="s">
        <v>525</v>
      </c>
      <c r="E322" s="15">
        <v>316</v>
      </c>
      <c r="F322" s="17" t="s">
        <v>285</v>
      </c>
    </row>
    <row r="323" spans="1:6" ht="55.5" customHeight="1" x14ac:dyDescent="0.25">
      <c r="A323" s="11">
        <f>317</f>
        <v>317</v>
      </c>
      <c r="B323" s="6" t="s">
        <v>262</v>
      </c>
      <c r="C323" s="10" t="s">
        <v>510</v>
      </c>
      <c r="D323" s="6" t="s">
        <v>526</v>
      </c>
      <c r="E323" s="15">
        <v>316</v>
      </c>
      <c r="F323" s="17" t="s">
        <v>884</v>
      </c>
    </row>
    <row r="324" spans="1:6" ht="55.5" customHeight="1" x14ac:dyDescent="0.25">
      <c r="A324" s="11">
        <v>319</v>
      </c>
      <c r="B324" s="6" t="s">
        <v>246</v>
      </c>
      <c r="C324" s="10" t="s">
        <v>510</v>
      </c>
      <c r="D324" s="6" t="s">
        <v>597</v>
      </c>
      <c r="E324" s="15">
        <v>320</v>
      </c>
      <c r="F324" s="17" t="s">
        <v>233</v>
      </c>
    </row>
    <row r="325" spans="1:6" ht="55.5" customHeight="1" x14ac:dyDescent="0.25">
      <c r="A325" s="11">
        <v>320</v>
      </c>
      <c r="B325" s="6" t="s">
        <v>277</v>
      </c>
      <c r="C325" s="10" t="s">
        <v>510</v>
      </c>
      <c r="D325" s="6" t="s">
        <v>617</v>
      </c>
      <c r="E325" s="15">
        <v>321</v>
      </c>
      <c r="F325" s="17" t="s">
        <v>329</v>
      </c>
    </row>
    <row r="326" spans="1:6" ht="55.5" customHeight="1" x14ac:dyDescent="0.25">
      <c r="A326" s="11">
        <f>321</f>
        <v>321</v>
      </c>
      <c r="B326" s="6" t="s">
        <v>294</v>
      </c>
      <c r="C326" s="10" t="s">
        <v>510</v>
      </c>
      <c r="D326" s="6" t="s">
        <v>618</v>
      </c>
      <c r="E326" s="15">
        <v>322</v>
      </c>
      <c r="F326" s="17" t="s">
        <v>207</v>
      </c>
    </row>
    <row r="327" spans="1:6" ht="55.5" customHeight="1" x14ac:dyDescent="0.25">
      <c r="A327" s="11">
        <f>321</f>
        <v>321</v>
      </c>
      <c r="B327" s="6" t="s">
        <v>376</v>
      </c>
      <c r="C327" s="10" t="s">
        <v>510</v>
      </c>
      <c r="D327" s="6" t="s">
        <v>240</v>
      </c>
      <c r="E327" s="15">
        <v>322</v>
      </c>
      <c r="F327" s="17" t="s">
        <v>509</v>
      </c>
    </row>
    <row r="328" spans="1:6" ht="55.5" customHeight="1" x14ac:dyDescent="0.25">
      <c r="A328" s="11">
        <f>323</f>
        <v>323</v>
      </c>
      <c r="B328" s="6" t="s">
        <v>224</v>
      </c>
      <c r="C328" s="10" t="s">
        <v>510</v>
      </c>
      <c r="D328" s="6" t="s">
        <v>507</v>
      </c>
      <c r="E328" s="15">
        <v>322</v>
      </c>
      <c r="F328" s="17" t="s">
        <v>251</v>
      </c>
    </row>
    <row r="329" spans="1:6" ht="55.5" customHeight="1" x14ac:dyDescent="0.25">
      <c r="A329" s="11">
        <f>323</f>
        <v>323</v>
      </c>
      <c r="B329" s="6" t="s">
        <v>731</v>
      </c>
      <c r="C329" s="10" t="s">
        <v>510</v>
      </c>
      <c r="D329" s="6" t="s">
        <v>375</v>
      </c>
      <c r="E329" s="15">
        <v>325</v>
      </c>
      <c r="F329" s="17" t="s">
        <v>254</v>
      </c>
    </row>
    <row r="330" spans="1:6" ht="55.5" customHeight="1" x14ac:dyDescent="0.25">
      <c r="A330" s="11">
        <f>323</f>
        <v>323</v>
      </c>
      <c r="B330" s="6" t="s">
        <v>311</v>
      </c>
      <c r="C330" s="10" t="s">
        <v>510</v>
      </c>
      <c r="D330" s="6" t="s">
        <v>588</v>
      </c>
      <c r="E330" s="15">
        <v>325</v>
      </c>
      <c r="F330" s="17" t="s">
        <v>885</v>
      </c>
    </row>
    <row r="331" spans="1:6" ht="55.5" customHeight="1" x14ac:dyDescent="0.25">
      <c r="A331" s="11">
        <f>326</f>
        <v>326</v>
      </c>
      <c r="B331" s="6" t="s">
        <v>406</v>
      </c>
      <c r="C331" s="10" t="s">
        <v>510</v>
      </c>
      <c r="D331" s="6" t="s">
        <v>763</v>
      </c>
      <c r="E331" s="15">
        <v>327</v>
      </c>
      <c r="F331" s="17" t="s">
        <v>177</v>
      </c>
    </row>
    <row r="332" spans="1:6" ht="55.5" customHeight="1" x14ac:dyDescent="0.25">
      <c r="A332" s="11">
        <f>326</f>
        <v>326</v>
      </c>
      <c r="B332" s="6" t="s">
        <v>331</v>
      </c>
      <c r="C332" s="10" t="s">
        <v>510</v>
      </c>
      <c r="D332" s="6" t="s">
        <v>319</v>
      </c>
      <c r="E332" s="15">
        <v>327</v>
      </c>
      <c r="F332" s="17" t="s">
        <v>408</v>
      </c>
    </row>
    <row r="333" spans="1:6" ht="55.5" customHeight="1" x14ac:dyDescent="0.25">
      <c r="A333" s="11">
        <f>326</f>
        <v>326</v>
      </c>
      <c r="B333" s="6" t="s">
        <v>560</v>
      </c>
      <c r="C333" s="10" t="s">
        <v>510</v>
      </c>
      <c r="D333" s="6" t="s">
        <v>619</v>
      </c>
      <c r="E333" s="15">
        <v>329</v>
      </c>
      <c r="F333" s="17" t="s">
        <v>406</v>
      </c>
    </row>
    <row r="334" spans="1:6" ht="55.5" customHeight="1" x14ac:dyDescent="0.25">
      <c r="A334" s="11">
        <f>326</f>
        <v>326</v>
      </c>
      <c r="B334" s="6" t="s">
        <v>343</v>
      </c>
      <c r="C334" s="10" t="s">
        <v>510</v>
      </c>
      <c r="D334" s="6" t="s">
        <v>226</v>
      </c>
      <c r="E334" s="15">
        <v>329</v>
      </c>
      <c r="F334" s="17" t="s">
        <v>118</v>
      </c>
    </row>
    <row r="335" spans="1:6" ht="55.5" customHeight="1" x14ac:dyDescent="0.25">
      <c r="A335" s="11">
        <v>327</v>
      </c>
      <c r="B335" s="6" t="s">
        <v>668</v>
      </c>
      <c r="C335" s="10" t="s">
        <v>510</v>
      </c>
      <c r="D335" s="6" t="s">
        <v>600</v>
      </c>
      <c r="E335" s="15">
        <v>329</v>
      </c>
      <c r="F335" s="17" t="s">
        <v>97</v>
      </c>
    </row>
    <row r="336" spans="1:6" ht="55.5" customHeight="1" x14ac:dyDescent="0.25">
      <c r="A336" s="11">
        <f>326</f>
        <v>326</v>
      </c>
      <c r="B336" s="6" t="s">
        <v>338</v>
      </c>
      <c r="C336" s="10" t="s">
        <v>510</v>
      </c>
      <c r="D336" s="6" t="s">
        <v>517</v>
      </c>
      <c r="E336" s="15">
        <v>332</v>
      </c>
      <c r="F336" s="17" t="s">
        <v>381</v>
      </c>
    </row>
    <row r="337" spans="1:6" ht="55.5" customHeight="1" x14ac:dyDescent="0.25">
      <c r="A337" s="11">
        <f>331</f>
        <v>331</v>
      </c>
      <c r="B337" s="6" t="s">
        <v>263</v>
      </c>
      <c r="C337" s="10" t="s">
        <v>510</v>
      </c>
      <c r="D337" s="6" t="s">
        <v>715</v>
      </c>
      <c r="E337" s="15">
        <v>332</v>
      </c>
      <c r="F337" s="17" t="s">
        <v>886</v>
      </c>
    </row>
    <row r="338" spans="1:6" ht="55.5" customHeight="1" x14ac:dyDescent="0.25">
      <c r="A338" s="11">
        <f>331</f>
        <v>331</v>
      </c>
      <c r="B338" s="6" t="s">
        <v>670</v>
      </c>
      <c r="C338" s="10" t="s">
        <v>510</v>
      </c>
      <c r="D338" s="6" t="s">
        <v>255</v>
      </c>
      <c r="E338" s="15">
        <v>332</v>
      </c>
      <c r="F338" s="17" t="s">
        <v>887</v>
      </c>
    </row>
    <row r="339" spans="1:6" ht="55.5" customHeight="1" x14ac:dyDescent="0.25">
      <c r="A339" s="11">
        <f>333</f>
        <v>333</v>
      </c>
      <c r="B339" s="6" t="s">
        <v>272</v>
      </c>
      <c r="C339" s="10" t="s">
        <v>510</v>
      </c>
      <c r="D339" s="6" t="s">
        <v>371</v>
      </c>
      <c r="E339" s="15">
        <v>335</v>
      </c>
      <c r="F339" s="17" t="s">
        <v>888</v>
      </c>
    </row>
    <row r="340" spans="1:6" ht="55.5" customHeight="1" x14ac:dyDescent="0.25">
      <c r="A340" s="11">
        <f>333</f>
        <v>333</v>
      </c>
      <c r="B340" s="6" t="s">
        <v>308</v>
      </c>
      <c r="C340" s="10" t="s">
        <v>510</v>
      </c>
      <c r="D340" s="6" t="s">
        <v>603</v>
      </c>
      <c r="E340" s="15">
        <v>336</v>
      </c>
      <c r="F340" s="17" t="s">
        <v>213</v>
      </c>
    </row>
    <row r="341" spans="1:6" ht="55.5" customHeight="1" x14ac:dyDescent="0.25">
      <c r="A341" s="11">
        <f>333</f>
        <v>333</v>
      </c>
      <c r="B341" s="6" t="s">
        <v>238</v>
      </c>
      <c r="C341" s="10" t="s">
        <v>510</v>
      </c>
      <c r="D341" s="6" t="s">
        <v>508</v>
      </c>
      <c r="E341" s="15">
        <v>336</v>
      </c>
      <c r="F341" s="17" t="s">
        <v>382</v>
      </c>
    </row>
    <row r="342" spans="1:6" ht="55.5" customHeight="1" x14ac:dyDescent="0.25">
      <c r="A342" s="11">
        <f>333</f>
        <v>333</v>
      </c>
      <c r="B342" s="6" t="s">
        <v>250</v>
      </c>
      <c r="C342" s="10" t="s">
        <v>510</v>
      </c>
      <c r="D342" s="6" t="s">
        <v>702</v>
      </c>
      <c r="E342" s="15">
        <v>338</v>
      </c>
      <c r="F342" s="17" t="s">
        <v>455</v>
      </c>
    </row>
    <row r="343" spans="1:6" ht="55.5" customHeight="1" x14ac:dyDescent="0.25">
      <c r="A343" s="11">
        <f>333</f>
        <v>333</v>
      </c>
      <c r="B343" s="6" t="s">
        <v>732</v>
      </c>
      <c r="C343" s="10" t="s">
        <v>510</v>
      </c>
      <c r="D343" s="6" t="s">
        <v>671</v>
      </c>
      <c r="E343" s="15">
        <v>338</v>
      </c>
      <c r="F343" s="17" t="s">
        <v>197</v>
      </c>
    </row>
    <row r="344" spans="1:6" ht="55.5" customHeight="1" x14ac:dyDescent="0.25">
      <c r="A344" s="11">
        <f>333</f>
        <v>333</v>
      </c>
      <c r="B344" s="6" t="s">
        <v>326</v>
      </c>
      <c r="C344" s="10" t="s">
        <v>510</v>
      </c>
      <c r="D344" s="6" t="s">
        <v>605</v>
      </c>
      <c r="E344" s="15">
        <v>338</v>
      </c>
      <c r="F344" s="17" t="s">
        <v>503</v>
      </c>
    </row>
    <row r="345" spans="1:6" ht="55.5" customHeight="1" x14ac:dyDescent="0.25">
      <c r="A345" s="11">
        <f>333</f>
        <v>333</v>
      </c>
      <c r="B345" s="6" t="s">
        <v>357</v>
      </c>
      <c r="C345" s="10" t="s">
        <v>510</v>
      </c>
      <c r="D345" s="6" t="s">
        <v>529</v>
      </c>
      <c r="E345" s="15">
        <v>338</v>
      </c>
      <c r="F345" s="17" t="s">
        <v>170</v>
      </c>
    </row>
    <row r="346" spans="1:6" ht="55.5" customHeight="1" x14ac:dyDescent="0.25">
      <c r="A346" s="11">
        <v>341</v>
      </c>
      <c r="B346" s="6" t="s">
        <v>540</v>
      </c>
      <c r="C346" s="10" t="s">
        <v>510</v>
      </c>
      <c r="D346" s="6" t="s">
        <v>698</v>
      </c>
      <c r="E346" s="15">
        <v>342</v>
      </c>
      <c r="F346" s="17" t="s">
        <v>122</v>
      </c>
    </row>
    <row r="347" spans="1:6" ht="55.5" customHeight="1" x14ac:dyDescent="0.25">
      <c r="A347" s="11">
        <f>342</f>
        <v>342</v>
      </c>
      <c r="B347" s="6" t="s">
        <v>733</v>
      </c>
      <c r="C347" s="10" t="s">
        <v>510</v>
      </c>
      <c r="D347" s="6" t="s">
        <v>606</v>
      </c>
      <c r="E347" s="15">
        <v>342</v>
      </c>
      <c r="F347" s="17" t="s">
        <v>461</v>
      </c>
    </row>
    <row r="348" spans="1:6" ht="55.5" customHeight="1" x14ac:dyDescent="0.25">
      <c r="A348" s="11">
        <f>342</f>
        <v>342</v>
      </c>
      <c r="B348" s="6" t="s">
        <v>669</v>
      </c>
      <c r="C348" s="10" t="s">
        <v>510</v>
      </c>
      <c r="D348" s="6" t="s">
        <v>49</v>
      </c>
      <c r="E348" s="15">
        <v>342</v>
      </c>
      <c r="F348" s="17" t="s">
        <v>889</v>
      </c>
    </row>
    <row r="349" spans="1:6" ht="55.5" customHeight="1" x14ac:dyDescent="0.25">
      <c r="A349" s="11">
        <f>344</f>
        <v>344</v>
      </c>
      <c r="B349" s="6" t="s">
        <v>280</v>
      </c>
      <c r="C349" s="10" t="s">
        <v>510</v>
      </c>
      <c r="D349" s="6" t="s">
        <v>397</v>
      </c>
      <c r="E349" s="15">
        <v>342</v>
      </c>
      <c r="F349" s="17" t="s">
        <v>313</v>
      </c>
    </row>
    <row r="350" spans="1:6" ht="55.5" customHeight="1" x14ac:dyDescent="0.25">
      <c r="A350" s="11">
        <f>344</f>
        <v>344</v>
      </c>
      <c r="B350" s="6" t="s">
        <v>325</v>
      </c>
      <c r="C350" s="10" t="s">
        <v>510</v>
      </c>
      <c r="D350" s="6" t="s">
        <v>402</v>
      </c>
      <c r="E350" s="15">
        <v>342</v>
      </c>
      <c r="F350" s="17" t="s">
        <v>890</v>
      </c>
    </row>
    <row r="351" spans="1:6" ht="55.5" customHeight="1" x14ac:dyDescent="0.25">
      <c r="A351" s="11">
        <f>346</f>
        <v>346</v>
      </c>
      <c r="B351" s="6" t="s">
        <v>269</v>
      </c>
      <c r="C351" s="10" t="s">
        <v>510</v>
      </c>
      <c r="D351" s="6" t="s">
        <v>354</v>
      </c>
      <c r="E351" s="15">
        <v>342</v>
      </c>
      <c r="F351" s="17" t="s">
        <v>891</v>
      </c>
    </row>
    <row r="352" spans="1:6" ht="55.5" customHeight="1" x14ac:dyDescent="0.25">
      <c r="A352" s="11">
        <f>346</f>
        <v>346</v>
      </c>
      <c r="B352" s="6" t="s">
        <v>290</v>
      </c>
      <c r="C352" s="10" t="s">
        <v>510</v>
      </c>
      <c r="D352" s="6" t="s">
        <v>258</v>
      </c>
      <c r="E352" s="15">
        <v>342</v>
      </c>
      <c r="F352" s="17" t="s">
        <v>892</v>
      </c>
    </row>
    <row r="353" spans="1:6" ht="55.5" customHeight="1" x14ac:dyDescent="0.25">
      <c r="A353" s="11">
        <f>348</f>
        <v>348</v>
      </c>
      <c r="B353" s="6" t="s">
        <v>372</v>
      </c>
      <c r="C353" s="10" t="s">
        <v>510</v>
      </c>
      <c r="D353" s="6" t="s">
        <v>370</v>
      </c>
      <c r="E353" s="15">
        <v>349</v>
      </c>
      <c r="F353" s="17" t="s">
        <v>95</v>
      </c>
    </row>
    <row r="354" spans="1:6" ht="55.5" customHeight="1" x14ac:dyDescent="0.25">
      <c r="A354" s="11">
        <f>348</f>
        <v>348</v>
      </c>
      <c r="B354" s="6" t="s">
        <v>341</v>
      </c>
      <c r="C354" s="10" t="s">
        <v>510</v>
      </c>
      <c r="D354" s="6" t="s">
        <v>257</v>
      </c>
      <c r="E354" s="15">
        <v>349</v>
      </c>
      <c r="F354" s="17" t="s">
        <v>893</v>
      </c>
    </row>
    <row r="355" spans="1:6" ht="55.5" customHeight="1" x14ac:dyDescent="0.25">
      <c r="A355" s="11">
        <f>350</f>
        <v>350</v>
      </c>
      <c r="B355" s="6" t="s">
        <v>312</v>
      </c>
      <c r="C355" s="10" t="s">
        <v>519</v>
      </c>
      <c r="D355" s="6" t="s">
        <v>374</v>
      </c>
      <c r="E355" s="15">
        <v>349</v>
      </c>
      <c r="F355" s="17" t="s">
        <v>894</v>
      </c>
    </row>
    <row r="356" spans="1:6" ht="55.5" customHeight="1" x14ac:dyDescent="0.25">
      <c r="A356" s="11">
        <f>350</f>
        <v>350</v>
      </c>
      <c r="B356" s="6" t="s">
        <v>268</v>
      </c>
      <c r="C356" s="10" t="s">
        <v>519</v>
      </c>
      <c r="D356" s="6" t="s">
        <v>623</v>
      </c>
      <c r="E356" s="15">
        <v>352</v>
      </c>
      <c r="F356" s="17" t="s">
        <v>515</v>
      </c>
    </row>
    <row r="357" spans="1:6" ht="55.5" customHeight="1" x14ac:dyDescent="0.25">
      <c r="A357" s="11">
        <f>350</f>
        <v>350</v>
      </c>
      <c r="B357" s="6" t="s">
        <v>559</v>
      </c>
      <c r="C357" s="10" t="s">
        <v>519</v>
      </c>
      <c r="D357" s="6" t="s">
        <v>612</v>
      </c>
      <c r="E357" s="15">
        <v>352</v>
      </c>
      <c r="F357" s="17" t="s">
        <v>604</v>
      </c>
    </row>
    <row r="358" spans="1:6" ht="55.5" customHeight="1" x14ac:dyDescent="0.25">
      <c r="A358" s="11">
        <f>353</f>
        <v>353</v>
      </c>
      <c r="B358" s="6" t="s">
        <v>322</v>
      </c>
      <c r="C358" s="10" t="s">
        <v>519</v>
      </c>
      <c r="D358" s="6" t="s">
        <v>280</v>
      </c>
      <c r="E358" s="15">
        <v>352</v>
      </c>
      <c r="F358" s="17" t="s">
        <v>496</v>
      </c>
    </row>
    <row r="359" spans="1:6" ht="55.5" customHeight="1" x14ac:dyDescent="0.25">
      <c r="A359" s="11">
        <f>353</f>
        <v>353</v>
      </c>
      <c r="B359" s="6" t="s">
        <v>734</v>
      </c>
      <c r="C359" s="10" t="s">
        <v>519</v>
      </c>
      <c r="D359" s="6" t="s">
        <v>706</v>
      </c>
      <c r="E359" s="15">
        <v>355</v>
      </c>
      <c r="F359" s="17" t="s">
        <v>895</v>
      </c>
    </row>
    <row r="360" spans="1:6" ht="55.5" customHeight="1" x14ac:dyDescent="0.25">
      <c r="A360" s="11">
        <v>355</v>
      </c>
      <c r="B360" s="6" t="s">
        <v>388</v>
      </c>
      <c r="C360" s="10" t="s">
        <v>519</v>
      </c>
      <c r="D360" s="6" t="s">
        <v>315</v>
      </c>
      <c r="E360" s="15">
        <v>355</v>
      </c>
      <c r="F360" s="17" t="s">
        <v>414</v>
      </c>
    </row>
    <row r="361" spans="1:6" ht="55.5" customHeight="1" x14ac:dyDescent="0.25">
      <c r="A361" s="11">
        <v>356</v>
      </c>
      <c r="B361" s="6" t="s">
        <v>282</v>
      </c>
      <c r="C361" s="10" t="s">
        <v>519</v>
      </c>
      <c r="D361" s="6" t="s">
        <v>700</v>
      </c>
      <c r="E361" s="15">
        <v>355</v>
      </c>
      <c r="F361" s="17" t="s">
        <v>896</v>
      </c>
    </row>
    <row r="362" spans="1:6" ht="55.5" customHeight="1" x14ac:dyDescent="0.25">
      <c r="A362" s="11">
        <f>357</f>
        <v>357</v>
      </c>
      <c r="B362" s="6" t="s">
        <v>306</v>
      </c>
      <c r="C362" s="10" t="s">
        <v>519</v>
      </c>
      <c r="D362" s="6" t="s">
        <v>548</v>
      </c>
      <c r="E362" s="15">
        <v>358</v>
      </c>
      <c r="F362" s="17" t="s">
        <v>261</v>
      </c>
    </row>
    <row r="363" spans="1:6" ht="55.5" customHeight="1" x14ac:dyDescent="0.25">
      <c r="A363" s="11">
        <f>357</f>
        <v>357</v>
      </c>
      <c r="B363" s="6" t="s">
        <v>278</v>
      </c>
      <c r="C363" s="10" t="s">
        <v>519</v>
      </c>
      <c r="D363" s="6" t="s">
        <v>312</v>
      </c>
      <c r="E363" s="15">
        <v>358</v>
      </c>
      <c r="F363" s="17" t="s">
        <v>897</v>
      </c>
    </row>
    <row r="364" spans="1:6" ht="55.5" customHeight="1" x14ac:dyDescent="0.25">
      <c r="A364" s="11">
        <f>357</f>
        <v>357</v>
      </c>
      <c r="B364" s="6" t="s">
        <v>275</v>
      </c>
      <c r="C364" s="10" t="s">
        <v>519</v>
      </c>
      <c r="D364" s="6" t="s">
        <v>521</v>
      </c>
      <c r="E364" s="15">
        <v>358</v>
      </c>
      <c r="F364" s="17" t="s">
        <v>542</v>
      </c>
    </row>
    <row r="365" spans="1:6" ht="55.5" customHeight="1" x14ac:dyDescent="0.25">
      <c r="A365" s="11">
        <f>360</f>
        <v>360</v>
      </c>
      <c r="B365" s="6" t="s">
        <v>673</v>
      </c>
      <c r="C365" s="10" t="s">
        <v>519</v>
      </c>
      <c r="D365" s="6" t="s">
        <v>522</v>
      </c>
      <c r="E365" s="15">
        <v>361</v>
      </c>
      <c r="F365" s="17" t="s">
        <v>345</v>
      </c>
    </row>
    <row r="366" spans="1:6" ht="55.5" customHeight="1" x14ac:dyDescent="0.25">
      <c r="A366" s="11">
        <f>360</f>
        <v>360</v>
      </c>
      <c r="B366" s="6" t="s">
        <v>236</v>
      </c>
      <c r="C366" s="10" t="s">
        <v>519</v>
      </c>
      <c r="D366" s="6" t="s">
        <v>659</v>
      </c>
      <c r="E366" s="15">
        <v>361</v>
      </c>
      <c r="F366" s="17" t="s">
        <v>898</v>
      </c>
    </row>
    <row r="367" spans="1:6" ht="55.5" customHeight="1" x14ac:dyDescent="0.25">
      <c r="A367" s="11">
        <f>362</f>
        <v>362</v>
      </c>
      <c r="B367" s="6" t="s">
        <v>412</v>
      </c>
      <c r="C367" s="10" t="s">
        <v>519</v>
      </c>
      <c r="D367" s="6" t="s">
        <v>584</v>
      </c>
      <c r="E367" s="15">
        <v>363</v>
      </c>
      <c r="F367" s="17" t="s">
        <v>149</v>
      </c>
    </row>
    <row r="368" spans="1:6" ht="55.5" customHeight="1" x14ac:dyDescent="0.25">
      <c r="A368" s="11">
        <f>362</f>
        <v>362</v>
      </c>
      <c r="B368" s="6" t="s">
        <v>261</v>
      </c>
      <c r="C368" s="10" t="s">
        <v>519</v>
      </c>
      <c r="D368" s="6" t="s">
        <v>616</v>
      </c>
      <c r="E368" s="15">
        <v>363</v>
      </c>
      <c r="F368" s="17" t="s">
        <v>899</v>
      </c>
    </row>
    <row r="369" spans="1:6" ht="55.5" customHeight="1" x14ac:dyDescent="0.25">
      <c r="A369" s="11">
        <f>362</f>
        <v>362</v>
      </c>
      <c r="B369" s="6" t="s">
        <v>316</v>
      </c>
      <c r="C369" s="10" t="s">
        <v>519</v>
      </c>
      <c r="D369" s="6" t="s">
        <v>143</v>
      </c>
      <c r="E369" s="15">
        <v>365</v>
      </c>
      <c r="F369" s="17" t="s">
        <v>900</v>
      </c>
    </row>
    <row r="370" spans="1:6" ht="55.5" customHeight="1" x14ac:dyDescent="0.25">
      <c r="A370" s="11">
        <f>362</f>
        <v>362</v>
      </c>
      <c r="B370" s="6" t="s">
        <v>335</v>
      </c>
      <c r="C370" s="10" t="s">
        <v>519</v>
      </c>
      <c r="D370" s="6" t="s">
        <v>643</v>
      </c>
      <c r="E370" s="15">
        <v>365</v>
      </c>
      <c r="F370" s="17" t="s">
        <v>901</v>
      </c>
    </row>
    <row r="371" spans="1:6" ht="55.5" customHeight="1" x14ac:dyDescent="0.25">
      <c r="A371" s="11">
        <v>367</v>
      </c>
      <c r="B371" s="6" t="s">
        <v>525</v>
      </c>
      <c r="C371" s="10" t="s">
        <v>519</v>
      </c>
      <c r="D371" s="6" t="s">
        <v>284</v>
      </c>
      <c r="E371" s="15">
        <v>367</v>
      </c>
      <c r="F371" s="17" t="s">
        <v>304</v>
      </c>
    </row>
    <row r="372" spans="1:6" ht="55.5" customHeight="1" x14ac:dyDescent="0.25">
      <c r="A372" s="11">
        <f>368</f>
        <v>368</v>
      </c>
      <c r="B372" s="6" t="s">
        <v>315</v>
      </c>
      <c r="C372" s="10" t="s">
        <v>519</v>
      </c>
      <c r="D372" s="6" t="s">
        <v>273</v>
      </c>
      <c r="E372" s="15">
        <v>367</v>
      </c>
      <c r="F372" s="17" t="s">
        <v>902</v>
      </c>
    </row>
    <row r="373" spans="1:6" ht="55.5" customHeight="1" x14ac:dyDescent="0.25">
      <c r="A373" s="11">
        <f>368</f>
        <v>368</v>
      </c>
      <c r="B373" s="6" t="s">
        <v>324</v>
      </c>
      <c r="C373" s="10" t="s">
        <v>519</v>
      </c>
      <c r="D373" s="6" t="s">
        <v>626</v>
      </c>
      <c r="E373" s="15">
        <v>367</v>
      </c>
      <c r="F373" s="17" t="s">
        <v>537</v>
      </c>
    </row>
    <row r="374" spans="1:6" ht="55.5" customHeight="1" x14ac:dyDescent="0.25">
      <c r="A374" s="11">
        <f>370</f>
        <v>370</v>
      </c>
      <c r="B374" s="6" t="s">
        <v>394</v>
      </c>
      <c r="C374" s="10" t="s">
        <v>519</v>
      </c>
      <c r="D374" s="6" t="s">
        <v>694</v>
      </c>
      <c r="E374" s="15">
        <v>370</v>
      </c>
      <c r="F374" s="17" t="s">
        <v>508</v>
      </c>
    </row>
    <row r="375" spans="1:6" ht="55.5" customHeight="1" x14ac:dyDescent="0.25">
      <c r="A375" s="11">
        <f>370</f>
        <v>370</v>
      </c>
      <c r="B375" s="6" t="s">
        <v>735</v>
      </c>
      <c r="C375" s="10" t="s">
        <v>519</v>
      </c>
      <c r="D375" s="6" t="s">
        <v>503</v>
      </c>
      <c r="E375" s="15">
        <v>370</v>
      </c>
      <c r="F375" s="17" t="s">
        <v>514</v>
      </c>
    </row>
    <row r="376" spans="1:6" ht="55.5" customHeight="1" x14ac:dyDescent="0.25">
      <c r="A376" s="11">
        <v>372</v>
      </c>
      <c r="B376" s="6" t="s">
        <v>379</v>
      </c>
      <c r="C376" s="10" t="s">
        <v>519</v>
      </c>
      <c r="D376" s="6" t="s">
        <v>351</v>
      </c>
      <c r="E376" s="15">
        <v>372</v>
      </c>
      <c r="F376" s="17" t="s">
        <v>494</v>
      </c>
    </row>
    <row r="377" spans="1:6" ht="55.5" customHeight="1" x14ac:dyDescent="0.25">
      <c r="A377" s="11">
        <f>373</f>
        <v>373</v>
      </c>
      <c r="B377" s="6" t="s">
        <v>558</v>
      </c>
      <c r="C377" s="10" t="s">
        <v>519</v>
      </c>
      <c r="D377" s="6" t="s">
        <v>400</v>
      </c>
      <c r="E377" s="15">
        <v>372</v>
      </c>
      <c r="F377" s="17" t="s">
        <v>255</v>
      </c>
    </row>
    <row r="378" spans="1:6" ht="55.5" customHeight="1" x14ac:dyDescent="0.25">
      <c r="A378" s="11">
        <f>373</f>
        <v>373</v>
      </c>
      <c r="B378" s="6" t="s">
        <v>347</v>
      </c>
      <c r="C378" s="10" t="s">
        <v>519</v>
      </c>
      <c r="D378" s="6" t="s">
        <v>645</v>
      </c>
      <c r="E378" s="15">
        <v>374</v>
      </c>
      <c r="F378" s="17" t="s">
        <v>327</v>
      </c>
    </row>
    <row r="379" spans="1:6" ht="55.5" customHeight="1" x14ac:dyDescent="0.25">
      <c r="A379" s="11">
        <f>375</f>
        <v>375</v>
      </c>
      <c r="B379" s="6" t="s">
        <v>401</v>
      </c>
      <c r="C379" s="10" t="s">
        <v>519</v>
      </c>
      <c r="D379" s="6" t="s">
        <v>677</v>
      </c>
      <c r="E379" s="15">
        <v>374</v>
      </c>
      <c r="F379" s="17" t="s">
        <v>546</v>
      </c>
    </row>
    <row r="380" spans="1:6" ht="55.5" customHeight="1" x14ac:dyDescent="0.25">
      <c r="A380" s="11">
        <f>375</f>
        <v>375</v>
      </c>
      <c r="B380" s="6" t="s">
        <v>266</v>
      </c>
      <c r="C380" s="10" t="s">
        <v>519</v>
      </c>
      <c r="D380" s="6" t="s">
        <v>514</v>
      </c>
      <c r="E380" s="15">
        <v>374</v>
      </c>
      <c r="F380" s="17" t="s">
        <v>903</v>
      </c>
    </row>
    <row r="381" spans="1:6" ht="55.5" customHeight="1" x14ac:dyDescent="0.25">
      <c r="A381" s="11">
        <f>377</f>
        <v>377</v>
      </c>
      <c r="B381" s="6" t="s">
        <v>313</v>
      </c>
      <c r="C381" s="10" t="s">
        <v>519</v>
      </c>
      <c r="D381" s="6" t="s">
        <v>214</v>
      </c>
      <c r="E381" s="15">
        <v>374</v>
      </c>
      <c r="F381" s="17" t="s">
        <v>904</v>
      </c>
    </row>
    <row r="382" spans="1:6" ht="55.5" customHeight="1" x14ac:dyDescent="0.25">
      <c r="A382" s="11">
        <f>377</f>
        <v>377</v>
      </c>
      <c r="B382" s="6" t="s">
        <v>390</v>
      </c>
      <c r="C382" s="10" t="s">
        <v>519</v>
      </c>
      <c r="D382" s="6" t="s">
        <v>535</v>
      </c>
      <c r="E382" s="15">
        <v>378</v>
      </c>
      <c r="F382" s="17" t="s">
        <v>905</v>
      </c>
    </row>
    <row r="383" spans="1:6" ht="55.5" customHeight="1" x14ac:dyDescent="0.25">
      <c r="A383" s="11">
        <v>379</v>
      </c>
      <c r="B383" s="6" t="s">
        <v>736</v>
      </c>
      <c r="C383" s="10" t="s">
        <v>519</v>
      </c>
      <c r="D383" s="6" t="s">
        <v>299</v>
      </c>
      <c r="E383" s="15">
        <v>378</v>
      </c>
      <c r="F383" s="17" t="s">
        <v>906</v>
      </c>
    </row>
    <row r="384" spans="1:6" ht="55.5" customHeight="1" x14ac:dyDescent="0.25">
      <c r="A384" s="11">
        <f>380</f>
        <v>380</v>
      </c>
      <c r="B384" s="6" t="s">
        <v>283</v>
      </c>
      <c r="C384" s="10" t="s">
        <v>519</v>
      </c>
      <c r="D384" s="6" t="s">
        <v>647</v>
      </c>
      <c r="E384" s="15">
        <v>378</v>
      </c>
      <c r="F384" s="17" t="s">
        <v>907</v>
      </c>
    </row>
    <row r="385" spans="1:6" ht="55.5" customHeight="1" x14ac:dyDescent="0.25">
      <c r="A385" s="11">
        <f>380</f>
        <v>380</v>
      </c>
      <c r="B385" s="6" t="s">
        <v>344</v>
      </c>
      <c r="C385" s="10" t="s">
        <v>519</v>
      </c>
      <c r="D385" s="6" t="s">
        <v>107</v>
      </c>
      <c r="E385" s="15">
        <v>378</v>
      </c>
      <c r="F385" s="17" t="s">
        <v>908</v>
      </c>
    </row>
    <row r="386" spans="1:6" ht="55.5" customHeight="1" x14ac:dyDescent="0.25">
      <c r="A386" s="11">
        <f>380</f>
        <v>380</v>
      </c>
      <c r="B386" s="6" t="s">
        <v>377</v>
      </c>
      <c r="C386" s="10" t="s">
        <v>519</v>
      </c>
      <c r="D386" s="6" t="s">
        <v>313</v>
      </c>
      <c r="E386" s="15">
        <v>378</v>
      </c>
      <c r="F386" s="17" t="s">
        <v>549</v>
      </c>
    </row>
    <row r="387" spans="1:6" ht="55.5" customHeight="1" x14ac:dyDescent="0.25">
      <c r="A387" s="11">
        <f>383</f>
        <v>383</v>
      </c>
      <c r="B387" s="6" t="s">
        <v>387</v>
      </c>
      <c r="C387" s="10" t="s">
        <v>519</v>
      </c>
      <c r="D387" s="6" t="s">
        <v>149</v>
      </c>
      <c r="E387" s="15">
        <v>383</v>
      </c>
      <c r="F387" s="17" t="s">
        <v>909</v>
      </c>
    </row>
    <row r="388" spans="1:6" ht="55.5" customHeight="1" x14ac:dyDescent="0.25">
      <c r="A388" s="11">
        <f>383</f>
        <v>383</v>
      </c>
      <c r="B388" s="6" t="s">
        <v>328</v>
      </c>
      <c r="C388" s="10" t="s">
        <v>519</v>
      </c>
      <c r="D388" s="6" t="s">
        <v>648</v>
      </c>
      <c r="E388" s="15">
        <v>383</v>
      </c>
      <c r="F388" s="17" t="s">
        <v>910</v>
      </c>
    </row>
    <row r="389" spans="1:6" ht="55.5" customHeight="1" x14ac:dyDescent="0.25">
      <c r="A389" s="11">
        <f>383</f>
        <v>383</v>
      </c>
      <c r="B389" s="6" t="s">
        <v>380</v>
      </c>
      <c r="C389" s="10" t="s">
        <v>519</v>
      </c>
      <c r="D389" s="6" t="s">
        <v>764</v>
      </c>
      <c r="E389" s="15">
        <v>385</v>
      </c>
      <c r="F389" s="17" t="s">
        <v>911</v>
      </c>
    </row>
    <row r="390" spans="1:6" ht="55.5" customHeight="1" x14ac:dyDescent="0.25">
      <c r="A390" s="11">
        <f>383</f>
        <v>383</v>
      </c>
      <c r="B390" s="6" t="s">
        <v>351</v>
      </c>
      <c r="C390" s="10" t="s">
        <v>519</v>
      </c>
      <c r="D390" s="6" t="s">
        <v>701</v>
      </c>
      <c r="E390" s="15">
        <v>385</v>
      </c>
      <c r="F390" s="17" t="s">
        <v>364</v>
      </c>
    </row>
    <row r="391" spans="1:6" ht="55.5" customHeight="1" x14ac:dyDescent="0.25">
      <c r="A391" s="11">
        <f>387</f>
        <v>387</v>
      </c>
      <c r="B391" s="6" t="s">
        <v>291</v>
      </c>
      <c r="C391" s="10" t="s">
        <v>519</v>
      </c>
      <c r="D391" s="6" t="s">
        <v>649</v>
      </c>
      <c r="E391" s="15">
        <v>387</v>
      </c>
      <c r="F391" s="17" t="s">
        <v>522</v>
      </c>
    </row>
    <row r="392" spans="1:6" ht="55.5" customHeight="1" x14ac:dyDescent="0.25">
      <c r="A392" s="11">
        <f>387</f>
        <v>387</v>
      </c>
      <c r="B392" s="6" t="s">
        <v>378</v>
      </c>
      <c r="C392" s="10" t="s">
        <v>519</v>
      </c>
      <c r="D392" s="6" t="s">
        <v>56</v>
      </c>
      <c r="E392" s="15">
        <v>387</v>
      </c>
      <c r="F392" s="17" t="s">
        <v>912</v>
      </c>
    </row>
    <row r="393" spans="1:6" ht="55.5" customHeight="1" x14ac:dyDescent="0.25">
      <c r="A393" s="11">
        <f>387</f>
        <v>387</v>
      </c>
      <c r="B393" s="6" t="s">
        <v>556</v>
      </c>
      <c r="C393" s="10" t="s">
        <v>519</v>
      </c>
      <c r="D393" s="6" t="s">
        <v>516</v>
      </c>
      <c r="E393" s="15">
        <v>389</v>
      </c>
      <c r="F393" s="17" t="s">
        <v>611</v>
      </c>
    </row>
    <row r="394" spans="1:6" ht="55.5" customHeight="1" x14ac:dyDescent="0.25">
      <c r="A394" s="11">
        <f>387</f>
        <v>387</v>
      </c>
      <c r="B394" s="6" t="s">
        <v>414</v>
      </c>
      <c r="C394" s="10" t="s">
        <v>519</v>
      </c>
      <c r="D394" s="6" t="s">
        <v>495</v>
      </c>
      <c r="E394" s="15">
        <v>390</v>
      </c>
      <c r="F394" s="17" t="s">
        <v>913</v>
      </c>
    </row>
    <row r="395" spans="1:6" ht="55.5" customHeight="1" x14ac:dyDescent="0.25">
      <c r="A395" s="11">
        <v>391</v>
      </c>
      <c r="B395" s="6" t="s">
        <v>569</v>
      </c>
      <c r="C395" s="10" t="s">
        <v>519</v>
      </c>
      <c r="D395" s="6" t="s">
        <v>604</v>
      </c>
      <c r="E395" s="15">
        <v>390</v>
      </c>
      <c r="F395" s="17" t="s">
        <v>914</v>
      </c>
    </row>
    <row r="396" spans="1:6" ht="55.5" customHeight="1" x14ac:dyDescent="0.25">
      <c r="A396" s="11">
        <f>392</f>
        <v>392</v>
      </c>
      <c r="B396" s="6" t="s">
        <v>399</v>
      </c>
      <c r="C396" s="10" t="s">
        <v>519</v>
      </c>
      <c r="D396" s="6" t="s">
        <v>379</v>
      </c>
      <c r="E396" s="15">
        <v>390</v>
      </c>
      <c r="F396" s="17" t="s">
        <v>915</v>
      </c>
    </row>
    <row r="397" spans="1:6" ht="55.5" customHeight="1" x14ac:dyDescent="0.25">
      <c r="A397" s="11">
        <f>392</f>
        <v>392</v>
      </c>
      <c r="B397" s="6" t="s">
        <v>361</v>
      </c>
      <c r="C397" s="10" t="s">
        <v>519</v>
      </c>
      <c r="D397" s="6" t="s">
        <v>285</v>
      </c>
      <c r="E397" s="15">
        <v>390</v>
      </c>
      <c r="F397" s="17" t="s">
        <v>535</v>
      </c>
    </row>
    <row r="398" spans="1:6" ht="55.5" customHeight="1" x14ac:dyDescent="0.25">
      <c r="A398" s="11">
        <f>392</f>
        <v>392</v>
      </c>
      <c r="B398" s="6" t="s">
        <v>418</v>
      </c>
      <c r="C398" s="10" t="s">
        <v>519</v>
      </c>
      <c r="D398" s="6" t="s">
        <v>251</v>
      </c>
      <c r="E398" s="15">
        <v>390</v>
      </c>
      <c r="F398" s="17" t="s">
        <v>168</v>
      </c>
    </row>
    <row r="399" spans="1:6" ht="55.5" customHeight="1" x14ac:dyDescent="0.25">
      <c r="A399" s="11">
        <f>392</f>
        <v>392</v>
      </c>
      <c r="B399" s="6" t="s">
        <v>737</v>
      </c>
      <c r="C399" s="10" t="s">
        <v>519</v>
      </c>
      <c r="D399" s="6" t="s">
        <v>655</v>
      </c>
      <c r="E399" s="15">
        <v>395</v>
      </c>
      <c r="F399" s="17" t="s">
        <v>916</v>
      </c>
    </row>
    <row r="400" spans="1:6" ht="55.5" customHeight="1" x14ac:dyDescent="0.25">
      <c r="A400" s="11">
        <f>396</f>
        <v>396</v>
      </c>
      <c r="B400" s="6" t="s">
        <v>410</v>
      </c>
      <c r="C400" s="10" t="s">
        <v>519</v>
      </c>
      <c r="D400" s="6" t="s">
        <v>509</v>
      </c>
      <c r="E400" s="15">
        <v>395</v>
      </c>
      <c r="F400" s="17" t="s">
        <v>917</v>
      </c>
    </row>
    <row r="401" spans="1:6" ht="55.5" customHeight="1" x14ac:dyDescent="0.25">
      <c r="A401" s="11">
        <f>396</f>
        <v>396</v>
      </c>
      <c r="B401" s="6" t="s">
        <v>336</v>
      </c>
      <c r="C401" s="10" t="s">
        <v>519</v>
      </c>
      <c r="D401" s="6" t="s">
        <v>621</v>
      </c>
      <c r="E401" s="15">
        <v>395</v>
      </c>
      <c r="F401" s="17" t="s">
        <v>229</v>
      </c>
    </row>
    <row r="402" spans="1:6" ht="55.5" customHeight="1" x14ac:dyDescent="0.25">
      <c r="A402" s="11">
        <f>398</f>
        <v>398</v>
      </c>
      <c r="B402" s="6" t="s">
        <v>327</v>
      </c>
      <c r="C402" s="10" t="s">
        <v>519</v>
      </c>
      <c r="D402" s="6" t="s">
        <v>622</v>
      </c>
      <c r="E402" s="15">
        <v>398</v>
      </c>
      <c r="F402" s="17" t="s">
        <v>918</v>
      </c>
    </row>
    <row r="403" spans="1:6" ht="55.5" customHeight="1" x14ac:dyDescent="0.25">
      <c r="A403" s="11">
        <f>398</f>
        <v>398</v>
      </c>
      <c r="B403" s="6" t="s">
        <v>276</v>
      </c>
      <c r="C403" s="10" t="s">
        <v>519</v>
      </c>
      <c r="D403" s="6" t="s">
        <v>317</v>
      </c>
      <c r="E403" s="15">
        <v>399</v>
      </c>
      <c r="F403" s="17" t="s">
        <v>919</v>
      </c>
    </row>
    <row r="404" spans="1:6" ht="55.5" customHeight="1" x14ac:dyDescent="0.25">
      <c r="A404" s="11">
        <f>398</f>
        <v>398</v>
      </c>
      <c r="B404" s="6" t="s">
        <v>358</v>
      </c>
      <c r="C404" s="10" t="s">
        <v>519</v>
      </c>
      <c r="D404" s="6" t="s">
        <v>408</v>
      </c>
      <c r="E404" s="15">
        <v>399</v>
      </c>
      <c r="F404" s="17" t="s">
        <v>920</v>
      </c>
    </row>
    <row r="405" spans="1:6" ht="55.5" customHeight="1" x14ac:dyDescent="0.25">
      <c r="A405" s="11">
        <f>401</f>
        <v>401</v>
      </c>
      <c r="B405" s="6" t="s">
        <v>738</v>
      </c>
      <c r="C405" s="10" t="s">
        <v>530</v>
      </c>
      <c r="D405" s="6" t="s">
        <v>415</v>
      </c>
      <c r="E405" s="15">
        <v>399</v>
      </c>
      <c r="F405" s="17" t="s">
        <v>921</v>
      </c>
    </row>
    <row r="406" spans="1:6" ht="55.5" customHeight="1" x14ac:dyDescent="0.25">
      <c r="A406" s="11">
        <f>401</f>
        <v>401</v>
      </c>
      <c r="B406" s="6" t="s">
        <v>350</v>
      </c>
      <c r="C406" s="10" t="s">
        <v>530</v>
      </c>
      <c r="D406" s="6" t="s">
        <v>608</v>
      </c>
      <c r="E406" s="15">
        <v>402</v>
      </c>
      <c r="F406" s="17" t="s">
        <v>922</v>
      </c>
    </row>
    <row r="407" spans="1:6" ht="55.5" customHeight="1" x14ac:dyDescent="0.25">
      <c r="A407" s="11">
        <f>403</f>
        <v>403</v>
      </c>
      <c r="B407" s="6" t="s">
        <v>557</v>
      </c>
      <c r="C407" s="10" t="s">
        <v>530</v>
      </c>
      <c r="D407" s="6" t="s">
        <v>610</v>
      </c>
      <c r="E407" s="15">
        <v>402</v>
      </c>
      <c r="F407" s="17" t="s">
        <v>342</v>
      </c>
    </row>
    <row r="408" spans="1:6" ht="55.5" customHeight="1" x14ac:dyDescent="0.25">
      <c r="A408" s="11">
        <f>403</f>
        <v>403</v>
      </c>
      <c r="B408" s="6" t="s">
        <v>363</v>
      </c>
      <c r="C408" s="10" t="s">
        <v>530</v>
      </c>
      <c r="D408" s="6" t="s">
        <v>340</v>
      </c>
      <c r="E408" s="15">
        <v>402</v>
      </c>
      <c r="F408" s="17" t="s">
        <v>367</v>
      </c>
    </row>
    <row r="409" spans="1:6" ht="55.5" customHeight="1" x14ac:dyDescent="0.25">
      <c r="A409" s="11">
        <f>403</f>
        <v>403</v>
      </c>
      <c r="B409" s="6" t="s">
        <v>321</v>
      </c>
      <c r="C409" s="10" t="s">
        <v>530</v>
      </c>
      <c r="D409" s="6" t="s">
        <v>704</v>
      </c>
      <c r="E409" s="15">
        <v>402</v>
      </c>
      <c r="F409" s="17" t="s">
        <v>923</v>
      </c>
    </row>
    <row r="410" spans="1:6" ht="55.5" customHeight="1" x14ac:dyDescent="0.25">
      <c r="A410" s="11">
        <f>403</f>
        <v>403</v>
      </c>
      <c r="B410" s="6" t="s">
        <v>397</v>
      </c>
      <c r="C410" s="10" t="s">
        <v>530</v>
      </c>
      <c r="D410" s="6" t="s">
        <v>393</v>
      </c>
      <c r="E410" s="15">
        <v>406</v>
      </c>
      <c r="F410" s="17" t="s">
        <v>924</v>
      </c>
    </row>
    <row r="411" spans="1:6" ht="55.5" customHeight="1" x14ac:dyDescent="0.25">
      <c r="A411" s="11">
        <f>403</f>
        <v>403</v>
      </c>
      <c r="B411" s="6" t="s">
        <v>333</v>
      </c>
      <c r="C411" s="10" t="s">
        <v>530</v>
      </c>
      <c r="D411" s="6" t="s">
        <v>639</v>
      </c>
      <c r="E411" s="15">
        <v>406</v>
      </c>
      <c r="F411" s="17" t="s">
        <v>925</v>
      </c>
    </row>
    <row r="412" spans="1:6" ht="55.5" customHeight="1" x14ac:dyDescent="0.25">
      <c r="A412" s="11">
        <v>408</v>
      </c>
      <c r="B412" s="6" t="s">
        <v>375</v>
      </c>
      <c r="C412" s="10" t="s">
        <v>530</v>
      </c>
      <c r="D412" s="6" t="s">
        <v>265</v>
      </c>
      <c r="E412" s="15">
        <v>406</v>
      </c>
      <c r="F412" s="17" t="s">
        <v>926</v>
      </c>
    </row>
    <row r="413" spans="1:6" ht="55.5" customHeight="1" x14ac:dyDescent="0.25">
      <c r="A413" s="11">
        <f>409</f>
        <v>409</v>
      </c>
      <c r="B413" s="6" t="s">
        <v>413</v>
      </c>
      <c r="C413" s="10" t="s">
        <v>530</v>
      </c>
      <c r="D413" s="6" t="s">
        <v>511</v>
      </c>
      <c r="E413" s="15">
        <v>406</v>
      </c>
      <c r="F413" s="17" t="s">
        <v>487</v>
      </c>
    </row>
    <row r="414" spans="1:6" ht="55.5" customHeight="1" x14ac:dyDescent="0.25">
      <c r="A414" s="11">
        <f>409</f>
        <v>409</v>
      </c>
      <c r="B414" s="6" t="s">
        <v>671</v>
      </c>
      <c r="C414" s="10" t="s">
        <v>530</v>
      </c>
      <c r="D414" s="6" t="s">
        <v>705</v>
      </c>
      <c r="E414" s="15">
        <v>406</v>
      </c>
      <c r="F414" s="17" t="s">
        <v>927</v>
      </c>
    </row>
    <row r="415" spans="1:6" ht="55.5" customHeight="1" x14ac:dyDescent="0.25">
      <c r="A415" s="11">
        <f>411</f>
        <v>411</v>
      </c>
      <c r="B415" s="6" t="s">
        <v>359</v>
      </c>
      <c r="C415" s="10" t="s">
        <v>530</v>
      </c>
      <c r="D415" s="6" t="s">
        <v>499</v>
      </c>
      <c r="E415" s="15">
        <v>406</v>
      </c>
      <c r="F415" s="17" t="s">
        <v>253</v>
      </c>
    </row>
    <row r="416" spans="1:6" ht="55.5" customHeight="1" x14ac:dyDescent="0.25">
      <c r="A416" s="11">
        <f>411</f>
        <v>411</v>
      </c>
      <c r="B416" s="6" t="s">
        <v>318</v>
      </c>
      <c r="C416" s="10" t="s">
        <v>530</v>
      </c>
      <c r="D416" s="6" t="s">
        <v>765</v>
      </c>
      <c r="E416" s="15">
        <v>412</v>
      </c>
      <c r="F416" s="17" t="s">
        <v>544</v>
      </c>
    </row>
    <row r="417" spans="1:6" ht="55.5" customHeight="1" x14ac:dyDescent="0.25">
      <c r="A417" s="11">
        <f>411</f>
        <v>411</v>
      </c>
      <c r="B417" s="6" t="s">
        <v>370</v>
      </c>
      <c r="C417" s="10" t="s">
        <v>530</v>
      </c>
      <c r="D417" s="6" t="s">
        <v>766</v>
      </c>
      <c r="E417" s="15">
        <v>412</v>
      </c>
      <c r="F417" s="17" t="s">
        <v>403</v>
      </c>
    </row>
    <row r="418" spans="1:6" ht="55.5" customHeight="1" x14ac:dyDescent="0.25">
      <c r="A418" s="11">
        <f>414</f>
        <v>414</v>
      </c>
      <c r="B418" s="6" t="s">
        <v>384</v>
      </c>
      <c r="C418" s="10" t="s">
        <v>530</v>
      </c>
      <c r="D418" s="6" t="s">
        <v>707</v>
      </c>
      <c r="E418" s="15">
        <v>414</v>
      </c>
      <c r="F418" s="17" t="s">
        <v>659</v>
      </c>
    </row>
    <row r="419" spans="1:6" ht="55.5" customHeight="1" x14ac:dyDescent="0.25">
      <c r="A419" s="11">
        <f>414</f>
        <v>414</v>
      </c>
      <c r="B419" s="6" t="s">
        <v>402</v>
      </c>
      <c r="C419" s="10" t="s">
        <v>530</v>
      </c>
      <c r="D419" s="6" t="s">
        <v>197</v>
      </c>
      <c r="E419" s="15">
        <v>414</v>
      </c>
      <c r="F419" s="17" t="s">
        <v>928</v>
      </c>
    </row>
    <row r="420" spans="1:6" ht="55.5" customHeight="1" x14ac:dyDescent="0.25">
      <c r="A420" s="11">
        <f>416</f>
        <v>416</v>
      </c>
      <c r="B420" s="6" t="s">
        <v>362</v>
      </c>
      <c r="C420" s="10" t="s">
        <v>530</v>
      </c>
      <c r="D420" s="6" t="s">
        <v>640</v>
      </c>
      <c r="E420" s="15">
        <v>414</v>
      </c>
      <c r="F420" s="17" t="s">
        <v>929</v>
      </c>
    </row>
    <row r="421" spans="1:6" ht="55.5" customHeight="1" x14ac:dyDescent="0.25">
      <c r="A421" s="11">
        <f>416</f>
        <v>416</v>
      </c>
      <c r="B421" s="6" t="s">
        <v>352</v>
      </c>
      <c r="C421" s="10" t="s">
        <v>530</v>
      </c>
      <c r="D421" s="6" t="s">
        <v>767</v>
      </c>
      <c r="E421" s="15">
        <v>414</v>
      </c>
      <c r="F421" s="17" t="s">
        <v>930</v>
      </c>
    </row>
    <row r="422" spans="1:6" ht="55.5" customHeight="1" x14ac:dyDescent="0.25">
      <c r="A422" s="11">
        <f>416</f>
        <v>416</v>
      </c>
      <c r="B422" s="6" t="s">
        <v>274</v>
      </c>
      <c r="C422" s="10" t="s">
        <v>530</v>
      </c>
      <c r="D422" s="6" t="s">
        <v>531</v>
      </c>
      <c r="E422" s="15">
        <v>414</v>
      </c>
      <c r="F422" s="17" t="s">
        <v>931</v>
      </c>
    </row>
    <row r="423" spans="1:6" ht="55.5" customHeight="1" x14ac:dyDescent="0.25">
      <c r="A423" s="11">
        <f>416</f>
        <v>416</v>
      </c>
      <c r="B423" s="6" t="s">
        <v>337</v>
      </c>
      <c r="C423" s="10" t="s">
        <v>530</v>
      </c>
      <c r="D423" s="6" t="s">
        <v>768</v>
      </c>
      <c r="E423" s="15">
        <v>419</v>
      </c>
      <c r="F423" s="17" t="s">
        <v>932</v>
      </c>
    </row>
    <row r="424" spans="1:6" ht="55.5" customHeight="1" x14ac:dyDescent="0.25">
      <c r="A424" s="11">
        <f>420</f>
        <v>420</v>
      </c>
      <c r="B424" s="6" t="s">
        <v>672</v>
      </c>
      <c r="C424" s="10" t="s">
        <v>530</v>
      </c>
      <c r="D424" s="6" t="s">
        <v>500</v>
      </c>
      <c r="E424" s="15">
        <v>419</v>
      </c>
      <c r="F424" s="17" t="s">
        <v>532</v>
      </c>
    </row>
    <row r="425" spans="1:6" ht="55.5" customHeight="1" x14ac:dyDescent="0.25">
      <c r="A425" s="11">
        <f>420</f>
        <v>420</v>
      </c>
      <c r="B425" s="6" t="s">
        <v>565</v>
      </c>
      <c r="C425" s="10" t="s">
        <v>530</v>
      </c>
      <c r="D425" s="6" t="s">
        <v>501</v>
      </c>
      <c r="E425" s="15">
        <v>419</v>
      </c>
      <c r="F425" s="17" t="s">
        <v>933</v>
      </c>
    </row>
    <row r="426" spans="1:6" ht="55.5" customHeight="1" x14ac:dyDescent="0.25">
      <c r="A426" s="11">
        <f>420</f>
        <v>420</v>
      </c>
      <c r="B426" s="6" t="s">
        <v>383</v>
      </c>
      <c r="C426" s="10" t="s">
        <v>530</v>
      </c>
      <c r="D426" s="6" t="s">
        <v>708</v>
      </c>
      <c r="E426" s="15">
        <v>419</v>
      </c>
      <c r="F426" s="17" t="s">
        <v>934</v>
      </c>
    </row>
    <row r="427" spans="1:6" ht="55.5" customHeight="1" x14ac:dyDescent="0.25">
      <c r="A427" s="11">
        <f>423</f>
        <v>423</v>
      </c>
      <c r="B427" s="6" t="s">
        <v>512</v>
      </c>
      <c r="C427" s="10" t="s">
        <v>530</v>
      </c>
      <c r="D427" s="6" t="s">
        <v>381</v>
      </c>
      <c r="E427" s="15">
        <v>419</v>
      </c>
      <c r="F427" s="17" t="s">
        <v>935</v>
      </c>
    </row>
    <row r="428" spans="1:6" ht="55.5" customHeight="1" x14ac:dyDescent="0.25">
      <c r="A428" s="11">
        <f>423</f>
        <v>423</v>
      </c>
      <c r="B428" s="6" t="s">
        <v>369</v>
      </c>
      <c r="C428" s="10" t="s">
        <v>530</v>
      </c>
      <c r="D428" s="6" t="s">
        <v>614</v>
      </c>
      <c r="E428" s="15">
        <v>419</v>
      </c>
      <c r="F428" s="17" t="s">
        <v>377</v>
      </c>
    </row>
    <row r="429" spans="1:6" ht="55.5" customHeight="1" x14ac:dyDescent="0.25">
      <c r="A429" s="11">
        <v>425</v>
      </c>
      <c r="B429" s="6" t="s">
        <v>511</v>
      </c>
      <c r="C429" s="10" t="s">
        <v>530</v>
      </c>
      <c r="D429" s="6" t="s">
        <v>641</v>
      </c>
      <c r="E429" s="15">
        <v>425</v>
      </c>
      <c r="F429" s="17" t="s">
        <v>936</v>
      </c>
    </row>
    <row r="430" spans="1:6" ht="55.5" customHeight="1" x14ac:dyDescent="0.25">
      <c r="A430" s="11">
        <f>426</f>
        <v>426</v>
      </c>
      <c r="B430" s="6" t="s">
        <v>360</v>
      </c>
      <c r="C430" s="10" t="s">
        <v>530</v>
      </c>
      <c r="D430" s="6" t="s">
        <v>642</v>
      </c>
      <c r="E430" s="15">
        <v>425</v>
      </c>
      <c r="F430" s="17" t="s">
        <v>937</v>
      </c>
    </row>
    <row r="431" spans="1:6" ht="55.5" customHeight="1" x14ac:dyDescent="0.25">
      <c r="A431" s="11">
        <f>426</f>
        <v>426</v>
      </c>
      <c r="B431" s="6" t="s">
        <v>675</v>
      </c>
      <c r="C431" s="10" t="s">
        <v>530</v>
      </c>
      <c r="D431" s="6" t="s">
        <v>769</v>
      </c>
      <c r="E431" s="15">
        <v>427</v>
      </c>
      <c r="F431" s="17" t="s">
        <v>938</v>
      </c>
    </row>
    <row r="432" spans="1:6" ht="55.5" customHeight="1" x14ac:dyDescent="0.25">
      <c r="A432" s="11">
        <f>428</f>
        <v>428</v>
      </c>
      <c r="B432" s="6" t="s">
        <v>567</v>
      </c>
      <c r="C432" s="10" t="s">
        <v>530</v>
      </c>
      <c r="D432" s="6" t="s">
        <v>403</v>
      </c>
      <c r="E432" s="15">
        <v>427</v>
      </c>
      <c r="F432" s="17" t="s">
        <v>939</v>
      </c>
    </row>
    <row r="433" spans="1:6" ht="55.5" customHeight="1" x14ac:dyDescent="0.25">
      <c r="A433" s="11">
        <f>428</f>
        <v>428</v>
      </c>
      <c r="B433" s="6" t="s">
        <v>330</v>
      </c>
      <c r="C433" s="10" t="s">
        <v>530</v>
      </c>
      <c r="D433" s="6" t="s">
        <v>709</v>
      </c>
      <c r="E433" s="15">
        <v>427</v>
      </c>
      <c r="F433" s="17" t="s">
        <v>780</v>
      </c>
    </row>
    <row r="434" spans="1:6" ht="55.5" customHeight="1" x14ac:dyDescent="0.25">
      <c r="A434" s="11">
        <f>428</f>
        <v>428</v>
      </c>
      <c r="B434" s="6" t="s">
        <v>339</v>
      </c>
      <c r="C434" s="10" t="s">
        <v>530</v>
      </c>
      <c r="D434" s="6" t="s">
        <v>615</v>
      </c>
      <c r="E434" s="15">
        <v>427</v>
      </c>
      <c r="F434" s="17" t="s">
        <v>940</v>
      </c>
    </row>
    <row r="435" spans="1:6" ht="55.5" customHeight="1" x14ac:dyDescent="0.25">
      <c r="A435" s="11">
        <v>431</v>
      </c>
      <c r="B435" s="6" t="s">
        <v>367</v>
      </c>
      <c r="C435" s="10" t="s">
        <v>530</v>
      </c>
      <c r="D435" s="6" t="s">
        <v>407</v>
      </c>
      <c r="E435" s="15">
        <v>427</v>
      </c>
      <c r="F435" s="17" t="s">
        <v>148</v>
      </c>
    </row>
    <row r="436" spans="1:6" ht="55.5" customHeight="1" x14ac:dyDescent="0.25">
      <c r="A436" s="11">
        <f>432</f>
        <v>432</v>
      </c>
      <c r="B436" s="6" t="s">
        <v>419</v>
      </c>
      <c r="C436" s="10" t="s">
        <v>530</v>
      </c>
      <c r="D436" s="6" t="s">
        <v>532</v>
      </c>
      <c r="E436" s="15">
        <v>432</v>
      </c>
      <c r="F436" s="17" t="s">
        <v>941</v>
      </c>
    </row>
    <row r="437" spans="1:6" ht="55.5" customHeight="1" x14ac:dyDescent="0.25">
      <c r="A437" s="11">
        <f>432</f>
        <v>432</v>
      </c>
      <c r="B437" s="6" t="s">
        <v>676</v>
      </c>
      <c r="C437" s="10" t="s">
        <v>530</v>
      </c>
      <c r="D437" s="6" t="s">
        <v>625</v>
      </c>
      <c r="E437" s="15">
        <v>432</v>
      </c>
      <c r="F437" s="17" t="s">
        <v>398</v>
      </c>
    </row>
    <row r="438" spans="1:6" ht="55.5" customHeight="1" x14ac:dyDescent="0.25">
      <c r="A438" s="11">
        <f>432</f>
        <v>432</v>
      </c>
      <c r="B438" s="6" t="s">
        <v>407</v>
      </c>
      <c r="C438" s="10" t="s">
        <v>530</v>
      </c>
      <c r="D438" s="6" t="s">
        <v>533</v>
      </c>
      <c r="E438" s="15">
        <v>434</v>
      </c>
      <c r="F438" s="17" t="s">
        <v>942</v>
      </c>
    </row>
    <row r="439" spans="1:6" ht="55.5" customHeight="1" x14ac:dyDescent="0.25">
      <c r="A439" s="11">
        <f>432</f>
        <v>432</v>
      </c>
      <c r="B439" s="6" t="s">
        <v>405</v>
      </c>
      <c r="C439" s="10" t="s">
        <v>530</v>
      </c>
      <c r="D439" s="6" t="s">
        <v>523</v>
      </c>
      <c r="E439" s="15">
        <v>435</v>
      </c>
      <c r="F439" s="17" t="s">
        <v>512</v>
      </c>
    </row>
    <row r="440" spans="1:6" ht="55.5" customHeight="1" x14ac:dyDescent="0.25">
      <c r="A440" s="11">
        <f>432</f>
        <v>432</v>
      </c>
      <c r="B440" s="6" t="s">
        <v>391</v>
      </c>
      <c r="C440" s="10" t="s">
        <v>530</v>
      </c>
      <c r="D440" s="6" t="s">
        <v>524</v>
      </c>
      <c r="E440" s="15">
        <v>435</v>
      </c>
      <c r="F440" s="17" t="s">
        <v>943</v>
      </c>
    </row>
    <row r="441" spans="1:6" ht="55.5" customHeight="1" x14ac:dyDescent="0.25">
      <c r="A441" s="11">
        <f>437</f>
        <v>437</v>
      </c>
      <c r="B441" s="6" t="s">
        <v>392</v>
      </c>
      <c r="C441" s="10" t="s">
        <v>530</v>
      </c>
      <c r="D441" s="6" t="s">
        <v>362</v>
      </c>
      <c r="E441" s="15">
        <v>437</v>
      </c>
      <c r="F441" s="17" t="s">
        <v>113</v>
      </c>
    </row>
    <row r="442" spans="1:6" ht="55.5" customHeight="1" x14ac:dyDescent="0.25">
      <c r="A442" s="11">
        <f>437</f>
        <v>437</v>
      </c>
      <c r="B442" s="6" t="s">
        <v>674</v>
      </c>
      <c r="C442" s="10" t="s">
        <v>530</v>
      </c>
      <c r="D442" s="6" t="s">
        <v>298</v>
      </c>
      <c r="E442" s="15">
        <v>437</v>
      </c>
      <c r="F442" s="17" t="s">
        <v>258</v>
      </c>
    </row>
    <row r="443" spans="1:6" ht="55.5" customHeight="1" x14ac:dyDescent="0.25">
      <c r="A443" s="11">
        <f>439</f>
        <v>439</v>
      </c>
      <c r="B443" s="6" t="s">
        <v>355</v>
      </c>
      <c r="C443" s="10" t="s">
        <v>530</v>
      </c>
      <c r="D443" s="6" t="s">
        <v>658</v>
      </c>
      <c r="E443" s="15">
        <v>437</v>
      </c>
      <c r="F443" s="17" t="s">
        <v>635</v>
      </c>
    </row>
    <row r="444" spans="1:6" ht="55.5" customHeight="1" x14ac:dyDescent="0.25">
      <c r="A444" s="11">
        <f>439</f>
        <v>439</v>
      </c>
      <c r="B444" s="6" t="s">
        <v>365</v>
      </c>
      <c r="C444" s="10" t="s">
        <v>530</v>
      </c>
      <c r="D444" s="6" t="s">
        <v>770</v>
      </c>
      <c r="E444" s="15">
        <v>440</v>
      </c>
      <c r="F444" s="17" t="s">
        <v>399</v>
      </c>
    </row>
    <row r="445" spans="1:6" ht="55.5" customHeight="1" x14ac:dyDescent="0.25">
      <c r="A445" s="11">
        <f>439</f>
        <v>439</v>
      </c>
      <c r="B445" s="6" t="s">
        <v>739</v>
      </c>
      <c r="C445" s="10" t="s">
        <v>530</v>
      </c>
      <c r="D445" s="6" t="s">
        <v>487</v>
      </c>
      <c r="E445" s="15">
        <v>440</v>
      </c>
      <c r="F445" s="17" t="s">
        <v>143</v>
      </c>
    </row>
    <row r="446" spans="1:6" ht="55.5" customHeight="1" x14ac:dyDescent="0.25">
      <c r="A446" s="11">
        <f>439</f>
        <v>439</v>
      </c>
      <c r="B446" s="6" t="s">
        <v>549</v>
      </c>
      <c r="C446" s="10" t="s">
        <v>530</v>
      </c>
      <c r="D446" s="6" t="s">
        <v>627</v>
      </c>
      <c r="E446" s="15">
        <v>440</v>
      </c>
      <c r="F446" s="17" t="s">
        <v>402</v>
      </c>
    </row>
    <row r="447" spans="1:6" ht="55.5" customHeight="1" x14ac:dyDescent="0.25">
      <c r="A447" s="11">
        <f>443</f>
        <v>443</v>
      </c>
      <c r="B447" s="6" t="s">
        <v>417</v>
      </c>
      <c r="C447" s="10" t="s">
        <v>530</v>
      </c>
      <c r="D447" s="6" t="s">
        <v>411</v>
      </c>
      <c r="E447" s="15">
        <v>440</v>
      </c>
      <c r="F447" s="17" t="s">
        <v>944</v>
      </c>
    </row>
    <row r="448" spans="1:6" ht="55.5" customHeight="1" x14ac:dyDescent="0.25">
      <c r="A448" s="11">
        <f>443</f>
        <v>443</v>
      </c>
      <c r="B448" s="6" t="s">
        <v>302</v>
      </c>
      <c r="C448" s="10" t="s">
        <v>530</v>
      </c>
      <c r="D448" s="6" t="s">
        <v>628</v>
      </c>
      <c r="E448" s="15">
        <v>444</v>
      </c>
      <c r="F448" s="17" t="s">
        <v>945</v>
      </c>
    </row>
    <row r="449" spans="1:6" ht="55.5" customHeight="1" x14ac:dyDescent="0.25">
      <c r="A449" s="11">
        <f>443</f>
        <v>443</v>
      </c>
      <c r="B449" s="6" t="s">
        <v>349</v>
      </c>
      <c r="C449" s="10" t="s">
        <v>530</v>
      </c>
      <c r="D449" s="6" t="s">
        <v>629</v>
      </c>
      <c r="E449" s="15">
        <v>445</v>
      </c>
      <c r="F449" s="17" t="s">
        <v>946</v>
      </c>
    </row>
    <row r="450" spans="1:6" ht="55.5" customHeight="1" x14ac:dyDescent="0.25">
      <c r="A450" s="11">
        <f>446</f>
        <v>446</v>
      </c>
      <c r="B450" s="6" t="s">
        <v>740</v>
      </c>
      <c r="C450" s="10" t="s">
        <v>530</v>
      </c>
      <c r="D450" s="6" t="s">
        <v>326</v>
      </c>
      <c r="E450" s="15">
        <v>445</v>
      </c>
      <c r="F450" s="17" t="s">
        <v>947</v>
      </c>
    </row>
    <row r="451" spans="1:6" ht="55.5" customHeight="1" x14ac:dyDescent="0.25">
      <c r="A451" s="11">
        <f>446</f>
        <v>446</v>
      </c>
      <c r="B451" s="6" t="s">
        <v>373</v>
      </c>
      <c r="C451" s="10" t="s">
        <v>530</v>
      </c>
      <c r="D451" s="6" t="s">
        <v>542</v>
      </c>
      <c r="E451" s="15">
        <v>447</v>
      </c>
      <c r="F451" s="17" t="s">
        <v>948</v>
      </c>
    </row>
    <row r="452" spans="1:6" ht="55.5" customHeight="1" x14ac:dyDescent="0.25">
      <c r="A452" s="11">
        <f>446</f>
        <v>446</v>
      </c>
      <c r="B452" s="6" t="s">
        <v>660</v>
      </c>
      <c r="C452" s="10" t="s">
        <v>530</v>
      </c>
      <c r="D452" s="6" t="s">
        <v>204</v>
      </c>
      <c r="E452" s="15">
        <v>447</v>
      </c>
      <c r="F452" s="17" t="s">
        <v>949</v>
      </c>
    </row>
    <row r="453" spans="1:6" ht="55.5" customHeight="1" x14ac:dyDescent="0.25">
      <c r="A453" s="11">
        <f>449</f>
        <v>449</v>
      </c>
      <c r="B453" s="6" t="s">
        <v>570</v>
      </c>
      <c r="C453" s="10" t="s">
        <v>530</v>
      </c>
      <c r="D453" s="6" t="s">
        <v>644</v>
      </c>
      <c r="E453" s="15">
        <v>447</v>
      </c>
      <c r="F453" s="17" t="s">
        <v>244</v>
      </c>
    </row>
    <row r="454" spans="1:6" ht="55.5" customHeight="1" x14ac:dyDescent="0.25">
      <c r="A454" s="11">
        <f>449</f>
        <v>449</v>
      </c>
      <c r="B454" s="6" t="s">
        <v>296</v>
      </c>
      <c r="C454" s="10" t="s">
        <v>530</v>
      </c>
      <c r="D454" s="6" t="s">
        <v>118</v>
      </c>
      <c r="E454" s="15">
        <v>447</v>
      </c>
      <c r="F454" s="17" t="s">
        <v>950</v>
      </c>
    </row>
    <row r="455" spans="1:6" ht="55.5" customHeight="1" x14ac:dyDescent="0.25">
      <c r="A455" s="11">
        <f>451</f>
        <v>451</v>
      </c>
      <c r="B455" s="6" t="s">
        <v>421</v>
      </c>
      <c r="C455" s="10" t="s">
        <v>530</v>
      </c>
      <c r="D455" s="6" t="s">
        <v>261</v>
      </c>
      <c r="E455" s="15">
        <v>451</v>
      </c>
      <c r="F455" s="17" t="s">
        <v>951</v>
      </c>
    </row>
    <row r="456" spans="1:6" ht="55.5" customHeight="1" x14ac:dyDescent="0.25">
      <c r="A456" s="11">
        <f>451</f>
        <v>451</v>
      </c>
      <c r="B456" s="6" t="s">
        <v>563</v>
      </c>
      <c r="C456" s="10" t="s">
        <v>530</v>
      </c>
      <c r="D456" s="6" t="s">
        <v>771</v>
      </c>
      <c r="E456" s="15">
        <v>451</v>
      </c>
      <c r="F456" s="17" t="s">
        <v>249</v>
      </c>
    </row>
    <row r="457" spans="1:6" ht="55.5" customHeight="1" x14ac:dyDescent="0.25">
      <c r="A457" s="11">
        <f>451</f>
        <v>451</v>
      </c>
      <c r="B457" s="6" t="s">
        <v>293</v>
      </c>
      <c r="C457" s="10" t="s">
        <v>530</v>
      </c>
      <c r="D457" s="6" t="s">
        <v>710</v>
      </c>
      <c r="E457" s="15">
        <v>453</v>
      </c>
      <c r="F457" s="17" t="s">
        <v>952</v>
      </c>
    </row>
    <row r="458" spans="1:6" ht="55.5" customHeight="1" x14ac:dyDescent="0.25">
      <c r="A458" s="11">
        <f>454</f>
        <v>454</v>
      </c>
      <c r="B458" s="6" t="s">
        <v>309</v>
      </c>
      <c r="C458" s="10" t="s">
        <v>530</v>
      </c>
      <c r="D458" s="6" t="s">
        <v>772</v>
      </c>
      <c r="E458" s="15">
        <v>453</v>
      </c>
      <c r="F458" s="17" t="s">
        <v>513</v>
      </c>
    </row>
    <row r="459" spans="1:6" ht="55.5" customHeight="1" x14ac:dyDescent="0.25">
      <c r="A459" s="11">
        <f>454</f>
        <v>454</v>
      </c>
      <c r="B459" s="6" t="s">
        <v>741</v>
      </c>
      <c r="C459" s="10" t="s">
        <v>530</v>
      </c>
      <c r="D459" s="6" t="s">
        <v>711</v>
      </c>
      <c r="E459" s="15">
        <v>453</v>
      </c>
      <c r="F459" s="17" t="s">
        <v>953</v>
      </c>
    </row>
    <row r="460" spans="1:6" ht="55.5" customHeight="1" x14ac:dyDescent="0.25">
      <c r="A460" s="11">
        <f>456</f>
        <v>456</v>
      </c>
      <c r="B460" s="6" t="s">
        <v>409</v>
      </c>
      <c r="C460" s="10" t="s">
        <v>530</v>
      </c>
      <c r="D460" s="6" t="s">
        <v>630</v>
      </c>
      <c r="E460" s="15">
        <v>453</v>
      </c>
      <c r="F460" s="17" t="s">
        <v>228</v>
      </c>
    </row>
    <row r="461" spans="1:6" ht="55.5" customHeight="1" x14ac:dyDescent="0.25">
      <c r="A461" s="11">
        <f>456</f>
        <v>456</v>
      </c>
      <c r="B461" s="6" t="s">
        <v>386</v>
      </c>
      <c r="C461" s="10" t="s">
        <v>530</v>
      </c>
      <c r="D461" s="6" t="s">
        <v>646</v>
      </c>
      <c r="E461" s="15">
        <v>453</v>
      </c>
      <c r="F461" s="17" t="s">
        <v>375</v>
      </c>
    </row>
    <row r="462" spans="1:6" ht="55.5" customHeight="1" x14ac:dyDescent="0.25">
      <c r="A462" s="11">
        <f>456</f>
        <v>456</v>
      </c>
      <c r="B462" s="6" t="s">
        <v>643</v>
      </c>
      <c r="C462" s="10" t="s">
        <v>530</v>
      </c>
      <c r="D462" s="6" t="s">
        <v>773</v>
      </c>
      <c r="E462" s="15">
        <v>453</v>
      </c>
      <c r="F462" s="17" t="s">
        <v>954</v>
      </c>
    </row>
    <row r="463" spans="1:6" ht="55.5" customHeight="1" x14ac:dyDescent="0.25">
      <c r="A463" s="11">
        <f>456</f>
        <v>456</v>
      </c>
      <c r="B463" s="6" t="s">
        <v>329</v>
      </c>
      <c r="C463" s="10" t="s">
        <v>530</v>
      </c>
      <c r="D463" s="6" t="s">
        <v>774</v>
      </c>
      <c r="E463" s="15">
        <v>459</v>
      </c>
      <c r="F463" s="17" t="s">
        <v>955</v>
      </c>
    </row>
    <row r="464" spans="1:6" ht="55.5" customHeight="1" x14ac:dyDescent="0.25">
      <c r="A464" s="11">
        <f>456</f>
        <v>456</v>
      </c>
      <c r="B464" s="6" t="s">
        <v>561</v>
      </c>
      <c r="C464" s="10" t="s">
        <v>530</v>
      </c>
      <c r="D464" s="6" t="s">
        <v>631</v>
      </c>
      <c r="E464" s="15">
        <v>459</v>
      </c>
      <c r="F464" s="17" t="s">
        <v>956</v>
      </c>
    </row>
    <row r="465" spans="1:6" ht="55.5" customHeight="1" x14ac:dyDescent="0.25">
      <c r="A465" s="11">
        <f>456</f>
        <v>456</v>
      </c>
      <c r="B465" s="6" t="s">
        <v>593</v>
      </c>
      <c r="C465" s="10" t="s">
        <v>530</v>
      </c>
      <c r="D465" s="6" t="s">
        <v>536</v>
      </c>
      <c r="E465" s="15">
        <v>461</v>
      </c>
      <c r="F465" s="17" t="s">
        <v>957</v>
      </c>
    </row>
    <row r="466" spans="1:6" ht="55.5" customHeight="1" x14ac:dyDescent="0.25">
      <c r="A466" s="11">
        <f>462</f>
        <v>462</v>
      </c>
      <c r="B466" s="6" t="s">
        <v>334</v>
      </c>
      <c r="C466" s="10" t="s">
        <v>530</v>
      </c>
      <c r="D466" s="6" t="s">
        <v>657</v>
      </c>
      <c r="E466" s="15">
        <v>461</v>
      </c>
      <c r="F466" s="17" t="s">
        <v>958</v>
      </c>
    </row>
    <row r="467" spans="1:6" ht="55.5" customHeight="1" x14ac:dyDescent="0.25">
      <c r="A467" s="11">
        <f>462</f>
        <v>462</v>
      </c>
      <c r="B467" s="6" t="s">
        <v>545</v>
      </c>
      <c r="C467" s="10" t="s">
        <v>530</v>
      </c>
      <c r="D467" s="6" t="s">
        <v>632</v>
      </c>
      <c r="E467" s="15">
        <v>463</v>
      </c>
      <c r="F467" s="17" t="s">
        <v>959</v>
      </c>
    </row>
    <row r="468" spans="1:6" ht="55.5" customHeight="1" x14ac:dyDescent="0.25">
      <c r="A468" s="11">
        <f>462</f>
        <v>462</v>
      </c>
      <c r="B468" s="6" t="s">
        <v>742</v>
      </c>
      <c r="C468" s="10" t="s">
        <v>530</v>
      </c>
      <c r="D468" s="6" t="s">
        <v>775</v>
      </c>
      <c r="E468" s="15">
        <v>463</v>
      </c>
      <c r="F468" s="17" t="s">
        <v>960</v>
      </c>
    </row>
    <row r="469" spans="1:6" ht="55.5" customHeight="1" x14ac:dyDescent="0.25">
      <c r="A469" s="11">
        <f>465</f>
        <v>465</v>
      </c>
      <c r="B469" s="6" t="s">
        <v>644</v>
      </c>
      <c r="C469" s="10" t="s">
        <v>530</v>
      </c>
      <c r="D469" s="6" t="s">
        <v>633</v>
      </c>
      <c r="E469" s="15">
        <v>465</v>
      </c>
      <c r="F469" s="17" t="s">
        <v>961</v>
      </c>
    </row>
    <row r="470" spans="1:6" ht="55.5" customHeight="1" x14ac:dyDescent="0.25">
      <c r="A470" s="11">
        <f>465</f>
        <v>465</v>
      </c>
      <c r="B470" s="6" t="s">
        <v>356</v>
      </c>
      <c r="C470" s="10" t="s">
        <v>530</v>
      </c>
      <c r="D470" s="6" t="s">
        <v>776</v>
      </c>
      <c r="E470" s="15">
        <v>466</v>
      </c>
      <c r="F470" s="17" t="s">
        <v>420</v>
      </c>
    </row>
    <row r="471" spans="1:6" ht="55.5" customHeight="1" x14ac:dyDescent="0.25">
      <c r="A471" s="11">
        <f>465</f>
        <v>465</v>
      </c>
      <c r="B471" s="6" t="s">
        <v>307</v>
      </c>
      <c r="C471" s="10" t="s">
        <v>530</v>
      </c>
      <c r="D471" s="6" t="s">
        <v>634</v>
      </c>
      <c r="E471" s="15">
        <v>467</v>
      </c>
      <c r="F471" s="17" t="s">
        <v>962</v>
      </c>
    </row>
    <row r="472" spans="1:6" ht="55.5" customHeight="1" x14ac:dyDescent="0.25">
      <c r="A472" s="11">
        <f>465</f>
        <v>465</v>
      </c>
      <c r="B472" s="6" t="s">
        <v>404</v>
      </c>
      <c r="C472" s="10" t="s">
        <v>530</v>
      </c>
      <c r="D472" s="6" t="s">
        <v>712</v>
      </c>
      <c r="E472" s="15">
        <v>467</v>
      </c>
      <c r="F472" s="17" t="s">
        <v>517</v>
      </c>
    </row>
    <row r="473" spans="1:6" ht="55.5" customHeight="1" x14ac:dyDescent="0.25">
      <c r="A473" s="11">
        <f>465</f>
        <v>465</v>
      </c>
      <c r="B473" s="6" t="s">
        <v>562</v>
      </c>
      <c r="C473" s="10" t="s">
        <v>530</v>
      </c>
      <c r="D473" s="6" t="s">
        <v>395</v>
      </c>
      <c r="E473" s="15">
        <v>467</v>
      </c>
      <c r="F473" s="17" t="s">
        <v>963</v>
      </c>
    </row>
    <row r="474" spans="1:6" ht="55.5" customHeight="1" x14ac:dyDescent="0.25">
      <c r="A474" s="11">
        <f>470</f>
        <v>470</v>
      </c>
      <c r="B474" s="6" t="s">
        <v>566</v>
      </c>
      <c r="C474" s="10" t="s">
        <v>530</v>
      </c>
      <c r="D474" s="6" t="s">
        <v>528</v>
      </c>
      <c r="E474" s="15">
        <v>467</v>
      </c>
      <c r="F474" s="17" t="s">
        <v>189</v>
      </c>
    </row>
    <row r="475" spans="1:6" ht="55.5" customHeight="1" x14ac:dyDescent="0.25">
      <c r="A475" s="11">
        <f>470</f>
        <v>470</v>
      </c>
      <c r="B475" s="6" t="s">
        <v>677</v>
      </c>
      <c r="C475" s="10" t="s">
        <v>530</v>
      </c>
      <c r="D475" s="6" t="s">
        <v>713</v>
      </c>
      <c r="E475" s="15">
        <v>471</v>
      </c>
      <c r="F475" s="17" t="s">
        <v>964</v>
      </c>
    </row>
    <row r="476" spans="1:6" ht="55.5" customHeight="1" x14ac:dyDescent="0.25">
      <c r="A476" s="11">
        <f>470</f>
        <v>470</v>
      </c>
      <c r="B476" s="6" t="s">
        <v>743</v>
      </c>
      <c r="C476" s="10" t="s">
        <v>530</v>
      </c>
      <c r="D476" s="6" t="s">
        <v>336</v>
      </c>
      <c r="E476" s="15">
        <v>471</v>
      </c>
      <c r="F476" s="17" t="s">
        <v>965</v>
      </c>
    </row>
    <row r="477" spans="1:6" ht="55.5" customHeight="1" x14ac:dyDescent="0.25">
      <c r="A477" s="11">
        <f>470</f>
        <v>470</v>
      </c>
      <c r="B477" s="6" t="s">
        <v>332</v>
      </c>
      <c r="C477" s="10" t="s">
        <v>530</v>
      </c>
      <c r="D477" s="6" t="s">
        <v>380</v>
      </c>
      <c r="E477" s="15">
        <v>471</v>
      </c>
      <c r="F477" s="17" t="s">
        <v>966</v>
      </c>
    </row>
    <row r="478" spans="1:6" ht="55.5" customHeight="1" x14ac:dyDescent="0.25">
      <c r="A478" s="11">
        <f>474</f>
        <v>474</v>
      </c>
      <c r="B478" s="6" t="s">
        <v>389</v>
      </c>
      <c r="C478" s="10" t="s">
        <v>530</v>
      </c>
      <c r="D478" s="6" t="s">
        <v>547</v>
      </c>
      <c r="E478" s="15">
        <v>474</v>
      </c>
      <c r="F478" s="17" t="s">
        <v>389</v>
      </c>
    </row>
    <row r="479" spans="1:6" ht="55.5" customHeight="1" x14ac:dyDescent="0.25">
      <c r="A479" s="11">
        <f>474</f>
        <v>474</v>
      </c>
      <c r="B479" s="6" t="s">
        <v>744</v>
      </c>
      <c r="C479" s="10" t="s">
        <v>530</v>
      </c>
      <c r="D479" s="6" t="s">
        <v>638</v>
      </c>
      <c r="E479" s="15">
        <v>475</v>
      </c>
      <c r="F479" s="17" t="s">
        <v>967</v>
      </c>
    </row>
    <row r="480" spans="1:6" ht="55.5" customHeight="1" x14ac:dyDescent="0.25">
      <c r="A480" s="11">
        <f>474</f>
        <v>474</v>
      </c>
      <c r="B480" s="6" t="s">
        <v>539</v>
      </c>
      <c r="C480" s="10" t="s">
        <v>530</v>
      </c>
      <c r="D480" s="6" t="s">
        <v>714</v>
      </c>
      <c r="E480" s="15">
        <v>475</v>
      </c>
      <c r="F480" s="17" t="s">
        <v>968</v>
      </c>
    </row>
    <row r="481" spans="1:6" ht="55.5" customHeight="1" x14ac:dyDescent="0.25">
      <c r="A481" s="11">
        <f>477</f>
        <v>477</v>
      </c>
      <c r="B481" s="6" t="s">
        <v>571</v>
      </c>
      <c r="C481" s="10" t="s">
        <v>530</v>
      </c>
      <c r="D481" s="6" t="s">
        <v>275</v>
      </c>
      <c r="E481" s="15">
        <v>475</v>
      </c>
      <c r="F481" s="17" t="s">
        <v>969</v>
      </c>
    </row>
    <row r="482" spans="1:6" ht="55.5" customHeight="1" x14ac:dyDescent="0.25">
      <c r="A482" s="11">
        <f>477</f>
        <v>477</v>
      </c>
      <c r="B482" s="6" t="s">
        <v>385</v>
      </c>
      <c r="C482" s="10" t="s">
        <v>530</v>
      </c>
      <c r="D482" s="6" t="s">
        <v>777</v>
      </c>
      <c r="E482" s="15">
        <v>478</v>
      </c>
      <c r="F482" s="17" t="s">
        <v>712</v>
      </c>
    </row>
    <row r="483" spans="1:6" ht="55.5" customHeight="1" x14ac:dyDescent="0.25">
      <c r="A483" s="11">
        <f>477</f>
        <v>477</v>
      </c>
      <c r="B483" s="6" t="s">
        <v>364</v>
      </c>
      <c r="C483" s="10" t="s">
        <v>530</v>
      </c>
      <c r="D483" s="6" t="s">
        <v>650</v>
      </c>
      <c r="E483" s="15">
        <v>478</v>
      </c>
      <c r="F483" s="17" t="s">
        <v>970</v>
      </c>
    </row>
    <row r="484" spans="1:6" ht="55.5" customHeight="1" x14ac:dyDescent="0.25">
      <c r="A484" s="11">
        <f>477</f>
        <v>477</v>
      </c>
      <c r="B484" s="6" t="s">
        <v>745</v>
      </c>
      <c r="C484" s="10" t="s">
        <v>530</v>
      </c>
      <c r="D484" s="6" t="s">
        <v>651</v>
      </c>
      <c r="E484" s="15">
        <v>480</v>
      </c>
      <c r="F484" s="17" t="s">
        <v>971</v>
      </c>
    </row>
    <row r="485" spans="1:6" ht="55.5" customHeight="1" x14ac:dyDescent="0.25">
      <c r="A485" s="11">
        <f>477</f>
        <v>477</v>
      </c>
      <c r="B485" s="6" t="s">
        <v>368</v>
      </c>
      <c r="C485" s="10" t="s">
        <v>530</v>
      </c>
      <c r="D485" s="6" t="s">
        <v>778</v>
      </c>
      <c r="E485" s="15">
        <v>480</v>
      </c>
      <c r="F485" s="17" t="s">
        <v>972</v>
      </c>
    </row>
    <row r="486" spans="1:6" ht="55.5" customHeight="1" x14ac:dyDescent="0.25">
      <c r="A486" s="11">
        <f>477</f>
        <v>477</v>
      </c>
      <c r="B486" s="6" t="s">
        <v>408</v>
      </c>
      <c r="C486" s="10" t="s">
        <v>530</v>
      </c>
      <c r="D486" s="6" t="s">
        <v>635</v>
      </c>
      <c r="E486" s="15">
        <v>480</v>
      </c>
      <c r="F486" s="17" t="s">
        <v>584</v>
      </c>
    </row>
    <row r="487" spans="1:6" ht="55.5" customHeight="1" x14ac:dyDescent="0.25">
      <c r="A487" s="11">
        <f>483</f>
        <v>483</v>
      </c>
      <c r="B487" s="6" t="s">
        <v>746</v>
      </c>
      <c r="C487" s="10" t="s">
        <v>530</v>
      </c>
      <c r="D487" s="6" t="s">
        <v>779</v>
      </c>
      <c r="E487" s="15">
        <v>483</v>
      </c>
      <c r="F487" s="17" t="s">
        <v>580</v>
      </c>
    </row>
    <row r="488" spans="1:6" ht="55.5" customHeight="1" x14ac:dyDescent="0.25">
      <c r="A488" s="11">
        <f>483</f>
        <v>483</v>
      </c>
      <c r="B488" s="6" t="s">
        <v>747</v>
      </c>
      <c r="C488" s="10" t="s">
        <v>530</v>
      </c>
      <c r="D488" s="6" t="s">
        <v>404</v>
      </c>
      <c r="E488" s="15">
        <v>483</v>
      </c>
      <c r="F488" s="17" t="s">
        <v>524</v>
      </c>
    </row>
    <row r="489" spans="1:6" ht="55.5" customHeight="1" x14ac:dyDescent="0.25">
      <c r="A489" s="11">
        <f>485</f>
        <v>485</v>
      </c>
      <c r="B489" s="6" t="s">
        <v>415</v>
      </c>
      <c r="C489" s="10" t="s">
        <v>530</v>
      </c>
      <c r="D489" s="6" t="s">
        <v>652</v>
      </c>
      <c r="E489" s="15">
        <v>483</v>
      </c>
      <c r="F489" s="17" t="s">
        <v>973</v>
      </c>
    </row>
    <row r="490" spans="1:6" ht="55.5" customHeight="1" x14ac:dyDescent="0.25">
      <c r="A490" s="11">
        <f>485</f>
        <v>485</v>
      </c>
      <c r="B490" s="6" t="s">
        <v>544</v>
      </c>
      <c r="C490" s="10" t="s">
        <v>530</v>
      </c>
      <c r="D490" s="6" t="s">
        <v>413</v>
      </c>
      <c r="E490" s="15">
        <v>486</v>
      </c>
      <c r="F490" s="17" t="s">
        <v>974</v>
      </c>
    </row>
    <row r="491" spans="1:6" ht="55.5" customHeight="1" x14ac:dyDescent="0.25">
      <c r="A491" s="11">
        <f>485</f>
        <v>485</v>
      </c>
      <c r="B491" s="6" t="s">
        <v>371</v>
      </c>
      <c r="C491" s="10" t="s">
        <v>530</v>
      </c>
      <c r="D491" s="6" t="s">
        <v>780</v>
      </c>
      <c r="E491" s="15">
        <v>486</v>
      </c>
      <c r="F491" s="17" t="s">
        <v>975</v>
      </c>
    </row>
    <row r="492" spans="1:6" ht="55.5" customHeight="1" x14ac:dyDescent="0.25">
      <c r="A492" s="11">
        <f>488</f>
        <v>488</v>
      </c>
      <c r="B492" s="6" t="s">
        <v>564</v>
      </c>
      <c r="C492" s="10" t="s">
        <v>530</v>
      </c>
      <c r="D492" s="6" t="s">
        <v>537</v>
      </c>
      <c r="E492" s="15">
        <v>486</v>
      </c>
      <c r="F492" s="17" t="s">
        <v>231</v>
      </c>
    </row>
    <row r="493" spans="1:6" ht="55.5" customHeight="1" x14ac:dyDescent="0.25">
      <c r="A493" s="11">
        <f>488</f>
        <v>488</v>
      </c>
      <c r="B493" s="6" t="s">
        <v>748</v>
      </c>
      <c r="C493" s="10" t="s">
        <v>530</v>
      </c>
      <c r="D493" s="6" t="s">
        <v>716</v>
      </c>
      <c r="E493" s="15">
        <v>486</v>
      </c>
      <c r="F493" s="17" t="s">
        <v>976</v>
      </c>
    </row>
    <row r="494" spans="1:6" ht="55.5" customHeight="1" x14ac:dyDescent="0.25">
      <c r="A494" s="11">
        <f>490</f>
        <v>490</v>
      </c>
      <c r="B494" s="6" t="s">
        <v>568</v>
      </c>
      <c r="C494" s="10" t="s">
        <v>530</v>
      </c>
      <c r="D494" s="6" t="s">
        <v>545</v>
      </c>
      <c r="E494" s="15">
        <v>490</v>
      </c>
      <c r="F494" s="17" t="s">
        <v>636</v>
      </c>
    </row>
    <row r="495" spans="1:6" ht="55.5" customHeight="1" x14ac:dyDescent="0.25">
      <c r="A495" s="11">
        <f>490</f>
        <v>490</v>
      </c>
      <c r="B495" s="6" t="s">
        <v>396</v>
      </c>
      <c r="C495" s="10" t="s">
        <v>530</v>
      </c>
      <c r="D495" s="6" t="s">
        <v>781</v>
      </c>
      <c r="E495" s="15">
        <v>490</v>
      </c>
      <c r="F495" s="17" t="s">
        <v>324</v>
      </c>
    </row>
    <row r="496" spans="1:6" ht="55.5" customHeight="1" x14ac:dyDescent="0.25">
      <c r="A496" s="11">
        <v>492</v>
      </c>
      <c r="B496" s="6" t="s">
        <v>678</v>
      </c>
      <c r="C496" s="10" t="s">
        <v>530</v>
      </c>
      <c r="D496" s="6" t="s">
        <v>253</v>
      </c>
      <c r="E496" s="15">
        <v>490</v>
      </c>
      <c r="F496" s="17" t="s">
        <v>295</v>
      </c>
    </row>
    <row r="497" spans="1:6" ht="55.5" customHeight="1" x14ac:dyDescent="0.25">
      <c r="A497" s="11">
        <f>493</f>
        <v>493</v>
      </c>
      <c r="B497" s="6" t="s">
        <v>416</v>
      </c>
      <c r="C497" s="10" t="s">
        <v>530</v>
      </c>
      <c r="D497" s="6" t="s">
        <v>518</v>
      </c>
      <c r="E497" s="15">
        <v>490</v>
      </c>
      <c r="F497" s="17" t="s">
        <v>491</v>
      </c>
    </row>
    <row r="498" spans="1:6" ht="55.5" customHeight="1" x14ac:dyDescent="0.25">
      <c r="A498" s="11">
        <f>493</f>
        <v>493</v>
      </c>
      <c r="B498" s="6" t="s">
        <v>749</v>
      </c>
      <c r="C498" s="10" t="s">
        <v>530</v>
      </c>
      <c r="D498" s="6" t="s">
        <v>414</v>
      </c>
      <c r="E498" s="15">
        <v>494</v>
      </c>
      <c r="F498" s="17" t="s">
        <v>977</v>
      </c>
    </row>
    <row r="499" spans="1:6" ht="55.5" customHeight="1" x14ac:dyDescent="0.25">
      <c r="A499" s="11">
        <f>493</f>
        <v>493</v>
      </c>
      <c r="B499" s="6" t="s">
        <v>420</v>
      </c>
      <c r="C499" s="10" t="s">
        <v>530</v>
      </c>
      <c r="D499" s="6" t="s">
        <v>335</v>
      </c>
      <c r="E499" s="15">
        <v>494</v>
      </c>
      <c r="F499" s="17" t="s">
        <v>978</v>
      </c>
    </row>
    <row r="500" spans="1:6" ht="55.5" customHeight="1" x14ac:dyDescent="0.25">
      <c r="A500" s="11">
        <f>493</f>
        <v>493</v>
      </c>
      <c r="B500" s="6" t="s">
        <v>543</v>
      </c>
      <c r="C500" s="10" t="s">
        <v>530</v>
      </c>
      <c r="D500" s="6" t="s">
        <v>289</v>
      </c>
      <c r="E500" s="15">
        <v>494</v>
      </c>
      <c r="F500" s="17" t="s">
        <v>979</v>
      </c>
    </row>
    <row r="501" spans="1:6" ht="55.5" customHeight="1" x14ac:dyDescent="0.25">
      <c r="A501" s="11">
        <f>493</f>
        <v>493</v>
      </c>
      <c r="B501" s="6" t="s">
        <v>422</v>
      </c>
      <c r="C501" s="10" t="s">
        <v>530</v>
      </c>
      <c r="D501" s="6" t="s">
        <v>229</v>
      </c>
      <c r="E501" s="15">
        <v>497</v>
      </c>
      <c r="F501" s="17" t="s">
        <v>980</v>
      </c>
    </row>
    <row r="502" spans="1:6" ht="55.5" customHeight="1" x14ac:dyDescent="0.25">
      <c r="A502" s="11">
        <v>498</v>
      </c>
      <c r="B502" s="6" t="s">
        <v>750</v>
      </c>
      <c r="C502" s="10" t="s">
        <v>530</v>
      </c>
      <c r="D502" s="6" t="s">
        <v>703</v>
      </c>
      <c r="E502" s="15">
        <v>497</v>
      </c>
      <c r="F502" s="17" t="s">
        <v>981</v>
      </c>
    </row>
    <row r="503" spans="1:6" ht="55.5" customHeight="1" x14ac:dyDescent="0.25">
      <c r="A503" s="11">
        <f>499</f>
        <v>499</v>
      </c>
      <c r="B503" s="6" t="s">
        <v>395</v>
      </c>
      <c r="C503" s="10" t="s">
        <v>530</v>
      </c>
      <c r="D503" s="6" t="s">
        <v>654</v>
      </c>
      <c r="E503" s="15">
        <v>499</v>
      </c>
      <c r="F503" s="17" t="s">
        <v>982</v>
      </c>
    </row>
    <row r="504" spans="1:6" ht="55.5" customHeight="1" x14ac:dyDescent="0.25">
      <c r="A504" s="11">
        <f>499</f>
        <v>499</v>
      </c>
      <c r="B504" s="6" t="s">
        <v>751</v>
      </c>
      <c r="C504" s="10" t="s">
        <v>530</v>
      </c>
      <c r="D504" s="6" t="s">
        <v>538</v>
      </c>
      <c r="E504" s="15">
        <v>499</v>
      </c>
      <c r="F504" s="17" t="s">
        <v>983</v>
      </c>
    </row>
    <row r="505" spans="1:6" ht="55.5" customHeight="1" x14ac:dyDescent="0.25">
      <c r="A505" s="11">
        <f>499</f>
        <v>499</v>
      </c>
      <c r="B505" s="6" t="s">
        <v>403</v>
      </c>
      <c r="C505" s="10" t="s">
        <v>530</v>
      </c>
      <c r="D505" s="6" t="s">
        <v>782</v>
      </c>
      <c r="E505" s="15">
        <v>499</v>
      </c>
      <c r="F505" s="17" t="s">
        <v>984</v>
      </c>
    </row>
    <row r="506" spans="1:6" ht="55.5" customHeight="1" x14ac:dyDescent="0.25">
      <c r="A506" s="8"/>
      <c r="B506" s="3"/>
      <c r="C506" s="10" t="s">
        <v>530</v>
      </c>
      <c r="D506" s="6" t="s">
        <v>541</v>
      </c>
      <c r="E506" s="15">
        <v>499</v>
      </c>
      <c r="F506" s="17" t="s">
        <v>985</v>
      </c>
    </row>
    <row r="507" spans="1:6" ht="55.5" customHeight="1" x14ac:dyDescent="0.25">
      <c r="A507" s="12"/>
      <c r="B507" s="13"/>
      <c r="C507" s="10" t="s">
        <v>530</v>
      </c>
      <c r="D507" s="6" t="s">
        <v>656</v>
      </c>
      <c r="E507" s="15">
        <v>499</v>
      </c>
      <c r="F507" s="17" t="s">
        <v>986</v>
      </c>
    </row>
    <row r="508" spans="1:6" ht="55.5" customHeight="1" x14ac:dyDescent="0.25">
      <c r="A508" s="12"/>
      <c r="B508" s="13"/>
      <c r="C508" s="10" t="s">
        <v>530</v>
      </c>
      <c r="D508" s="6" t="s">
        <v>783</v>
      </c>
      <c r="E508" s="12"/>
      <c r="F508" s="14"/>
    </row>
    <row r="509" spans="1:6" ht="55.5" customHeight="1" x14ac:dyDescent="0.25">
      <c r="A509" s="12"/>
      <c r="B509" s="13"/>
      <c r="C509" s="10" t="s">
        <v>530</v>
      </c>
      <c r="D509" s="6" t="s">
        <v>314</v>
      </c>
      <c r="E509" s="12"/>
      <c r="F509" s="14"/>
    </row>
    <row r="510" spans="1:6" ht="55.5" customHeight="1" x14ac:dyDescent="0.25">
      <c r="A510" s="12"/>
      <c r="B510" s="13"/>
      <c r="C510" s="10" t="s">
        <v>530</v>
      </c>
      <c r="D510" s="6" t="s">
        <v>398</v>
      </c>
      <c r="E510" s="12"/>
      <c r="F510" s="14"/>
    </row>
    <row r="511" spans="1:6" ht="30" customHeight="1" x14ac:dyDescent="0.25">
      <c r="A511" s="18" t="s">
        <v>988</v>
      </c>
      <c r="B511" s="18"/>
      <c r="C511" s="18"/>
      <c r="D511" s="18"/>
      <c r="E511" s="18"/>
      <c r="F511" s="18"/>
    </row>
    <row r="512" spans="1:6" x14ac:dyDescent="0.25">
      <c r="D512" s="4"/>
    </row>
    <row r="513" spans="4:4" x14ac:dyDescent="0.25">
      <c r="D513" s="4"/>
    </row>
    <row r="514" spans="4:4" x14ac:dyDescent="0.25">
      <c r="D514" s="4"/>
    </row>
    <row r="515" spans="4:4" x14ac:dyDescent="0.25">
      <c r="D515" s="4"/>
    </row>
    <row r="516" spans="4:4" x14ac:dyDescent="0.25">
      <c r="D516" s="4"/>
    </row>
    <row r="517" spans="4:4" x14ac:dyDescent="0.25">
      <c r="D517" s="4"/>
    </row>
    <row r="518" spans="4:4" x14ac:dyDescent="0.25">
      <c r="D518" s="4"/>
    </row>
    <row r="519" spans="4:4" x14ac:dyDescent="0.25">
      <c r="D519" s="4"/>
    </row>
    <row r="520" spans="4:4" x14ac:dyDescent="0.25">
      <c r="D520" s="4"/>
    </row>
    <row r="521" spans="4:4" x14ac:dyDescent="0.25">
      <c r="D521" s="4"/>
    </row>
    <row r="522" spans="4:4" x14ac:dyDescent="0.25">
      <c r="D522" s="4"/>
    </row>
    <row r="523" spans="4:4" x14ac:dyDescent="0.25">
      <c r="D523" s="4"/>
    </row>
    <row r="524" spans="4:4" x14ac:dyDescent="0.25">
      <c r="D524" s="4"/>
    </row>
    <row r="525" spans="4:4" x14ac:dyDescent="0.25">
      <c r="D525" s="4"/>
    </row>
    <row r="526" spans="4:4" x14ac:dyDescent="0.25">
      <c r="D526" s="4"/>
    </row>
    <row r="527" spans="4:4" x14ac:dyDescent="0.25">
      <c r="D527" s="4"/>
    </row>
    <row r="528" spans="4:4" x14ac:dyDescent="0.25">
      <c r="D528" s="4"/>
    </row>
    <row r="529" spans="4:4" x14ac:dyDescent="0.25">
      <c r="D529" s="4"/>
    </row>
    <row r="530" spans="4:4" x14ac:dyDescent="0.25">
      <c r="D530" s="4"/>
    </row>
    <row r="531" spans="4:4" x14ac:dyDescent="0.25">
      <c r="D531" s="4"/>
    </row>
    <row r="532" spans="4:4" x14ac:dyDescent="0.25">
      <c r="D532" s="4"/>
    </row>
    <row r="533" spans="4:4" x14ac:dyDescent="0.25">
      <c r="D533" s="4"/>
    </row>
    <row r="534" spans="4:4" x14ac:dyDescent="0.25">
      <c r="D534" s="4"/>
    </row>
    <row r="535" spans="4:4" x14ac:dyDescent="0.25">
      <c r="D535" s="4"/>
    </row>
    <row r="536" spans="4:4" x14ac:dyDescent="0.25">
      <c r="D536" s="4"/>
    </row>
    <row r="537" spans="4:4" x14ac:dyDescent="0.25">
      <c r="D537" s="4"/>
    </row>
    <row r="538" spans="4:4" x14ac:dyDescent="0.25">
      <c r="D538" s="4"/>
    </row>
    <row r="539" spans="4:4" x14ac:dyDescent="0.25">
      <c r="D539" s="4"/>
    </row>
    <row r="540" spans="4:4" x14ac:dyDescent="0.25">
      <c r="D540" s="4"/>
    </row>
    <row r="541" spans="4:4" x14ac:dyDescent="0.25">
      <c r="D541" s="4"/>
    </row>
    <row r="542" spans="4:4" x14ac:dyDescent="0.25">
      <c r="D542" s="4"/>
    </row>
    <row r="543" spans="4:4" x14ac:dyDescent="0.25">
      <c r="D543" s="4"/>
    </row>
    <row r="544" spans="4:4" x14ac:dyDescent="0.25">
      <c r="D544" s="4"/>
    </row>
    <row r="545" spans="4:4" x14ac:dyDescent="0.25">
      <c r="D545" s="4"/>
    </row>
    <row r="546" spans="4:4" x14ac:dyDescent="0.25">
      <c r="D546" s="4"/>
    </row>
    <row r="547" spans="4:4" x14ac:dyDescent="0.25">
      <c r="D547" s="4"/>
    </row>
    <row r="548" spans="4:4" x14ac:dyDescent="0.25">
      <c r="D548" s="4"/>
    </row>
    <row r="549" spans="4:4" x14ac:dyDescent="0.25">
      <c r="D549" s="4"/>
    </row>
    <row r="550" spans="4:4" x14ac:dyDescent="0.25">
      <c r="D550" s="4"/>
    </row>
    <row r="551" spans="4:4" x14ac:dyDescent="0.25">
      <c r="D551" s="4"/>
    </row>
    <row r="552" spans="4:4" x14ac:dyDescent="0.25">
      <c r="D552" s="4"/>
    </row>
    <row r="553" spans="4:4" x14ac:dyDescent="0.25">
      <c r="D553" s="4"/>
    </row>
    <row r="554" spans="4:4" x14ac:dyDescent="0.25">
      <c r="D554" s="4"/>
    </row>
    <row r="555" spans="4:4" x14ac:dyDescent="0.25">
      <c r="D555" s="4"/>
    </row>
    <row r="556" spans="4:4" x14ac:dyDescent="0.25">
      <c r="D556" s="4"/>
    </row>
    <row r="557" spans="4:4" x14ac:dyDescent="0.25">
      <c r="D557" s="4"/>
    </row>
    <row r="558" spans="4:4" x14ac:dyDescent="0.25">
      <c r="D558" s="4"/>
    </row>
    <row r="559" spans="4:4" x14ac:dyDescent="0.25">
      <c r="D559" s="4"/>
    </row>
    <row r="560" spans="4:4" x14ac:dyDescent="0.25">
      <c r="D560" s="4"/>
    </row>
    <row r="561" spans="4:4" x14ac:dyDescent="0.25">
      <c r="D561" s="4"/>
    </row>
    <row r="562" spans="4:4" x14ac:dyDescent="0.25">
      <c r="D562" s="4"/>
    </row>
    <row r="563" spans="4:4" x14ac:dyDescent="0.25">
      <c r="D563" s="4"/>
    </row>
    <row r="564" spans="4:4" x14ac:dyDescent="0.25">
      <c r="D564" s="4"/>
    </row>
    <row r="565" spans="4:4" x14ac:dyDescent="0.25">
      <c r="D565" s="4"/>
    </row>
    <row r="566" spans="4:4" x14ac:dyDescent="0.25">
      <c r="D566" s="4"/>
    </row>
    <row r="567" spans="4:4" x14ac:dyDescent="0.25">
      <c r="D567" s="4"/>
    </row>
    <row r="568" spans="4:4" x14ac:dyDescent="0.25">
      <c r="D568" s="4"/>
    </row>
    <row r="569" spans="4:4" x14ac:dyDescent="0.25">
      <c r="D569" s="4"/>
    </row>
    <row r="570" spans="4:4" x14ac:dyDescent="0.25">
      <c r="D570" s="4"/>
    </row>
    <row r="571" spans="4:4" x14ac:dyDescent="0.25">
      <c r="D571" s="4"/>
    </row>
    <row r="572" spans="4:4" x14ac:dyDescent="0.25">
      <c r="D572" s="4"/>
    </row>
    <row r="573" spans="4:4" x14ac:dyDescent="0.25">
      <c r="D573" s="4"/>
    </row>
    <row r="574" spans="4:4" x14ac:dyDescent="0.25">
      <c r="D574" s="4"/>
    </row>
    <row r="575" spans="4:4" x14ac:dyDescent="0.25">
      <c r="D575" s="4"/>
    </row>
    <row r="576" spans="4:4" x14ac:dyDescent="0.25">
      <c r="D576" s="4"/>
    </row>
    <row r="577" spans="4:4" x14ac:dyDescent="0.25">
      <c r="D577" s="4"/>
    </row>
    <row r="578" spans="4:4" x14ac:dyDescent="0.25">
      <c r="D578" s="4"/>
    </row>
    <row r="579" spans="4:4" x14ac:dyDescent="0.25">
      <c r="D579" s="4"/>
    </row>
    <row r="580" spans="4:4" x14ac:dyDescent="0.25">
      <c r="D580" s="4"/>
    </row>
    <row r="581" spans="4:4" x14ac:dyDescent="0.25">
      <c r="D581" s="4"/>
    </row>
    <row r="582" spans="4:4" x14ac:dyDescent="0.25">
      <c r="D582" s="4"/>
    </row>
    <row r="583" spans="4:4" x14ac:dyDescent="0.25">
      <c r="D583" s="4"/>
    </row>
    <row r="584" spans="4:4" x14ac:dyDescent="0.25">
      <c r="D584" s="4"/>
    </row>
    <row r="585" spans="4:4" x14ac:dyDescent="0.25">
      <c r="D585" s="4"/>
    </row>
    <row r="586" spans="4:4" x14ac:dyDescent="0.25">
      <c r="D586" s="4"/>
    </row>
    <row r="587" spans="4:4" x14ac:dyDescent="0.25">
      <c r="D587" s="4"/>
    </row>
    <row r="588" spans="4:4" x14ac:dyDescent="0.25">
      <c r="D588" s="4"/>
    </row>
    <row r="589" spans="4:4" x14ac:dyDescent="0.25">
      <c r="D589" s="4"/>
    </row>
    <row r="590" spans="4:4" x14ac:dyDescent="0.25">
      <c r="D590" s="4"/>
    </row>
    <row r="591" spans="4:4" x14ac:dyDescent="0.25">
      <c r="D591" s="4"/>
    </row>
    <row r="592" spans="4:4" x14ac:dyDescent="0.25">
      <c r="D592" s="4"/>
    </row>
    <row r="593" spans="4:4" x14ac:dyDescent="0.25">
      <c r="D593" s="4"/>
    </row>
    <row r="594" spans="4:4" x14ac:dyDescent="0.25">
      <c r="D594" s="4"/>
    </row>
    <row r="595" spans="4:4" x14ac:dyDescent="0.25">
      <c r="D595" s="4"/>
    </row>
    <row r="596" spans="4:4" x14ac:dyDescent="0.25">
      <c r="D596" s="4"/>
    </row>
    <row r="597" spans="4:4" x14ac:dyDescent="0.25">
      <c r="D597" s="4"/>
    </row>
    <row r="598" spans="4:4" x14ac:dyDescent="0.25">
      <c r="D598" s="4"/>
    </row>
    <row r="599" spans="4:4" x14ac:dyDescent="0.25">
      <c r="D599" s="4"/>
    </row>
    <row r="600" spans="4:4" x14ac:dyDescent="0.25">
      <c r="D600" s="4"/>
    </row>
    <row r="601" spans="4:4" x14ac:dyDescent="0.25">
      <c r="D601" s="4"/>
    </row>
    <row r="602" spans="4:4" x14ac:dyDescent="0.25">
      <c r="D602" s="4"/>
    </row>
    <row r="603" spans="4:4" x14ac:dyDescent="0.25">
      <c r="D603" s="4"/>
    </row>
    <row r="604" spans="4:4" x14ac:dyDescent="0.25">
      <c r="D604" s="4"/>
    </row>
    <row r="605" spans="4:4" x14ac:dyDescent="0.25">
      <c r="D605" s="4"/>
    </row>
    <row r="606" spans="4:4" x14ac:dyDescent="0.25">
      <c r="D606" s="4"/>
    </row>
    <row r="607" spans="4:4" x14ac:dyDescent="0.25">
      <c r="D607" s="4"/>
    </row>
    <row r="608" spans="4:4" x14ac:dyDescent="0.25">
      <c r="D608" s="4"/>
    </row>
    <row r="609" spans="4:4" x14ac:dyDescent="0.25">
      <c r="D609" s="4"/>
    </row>
    <row r="610" spans="4:4" x14ac:dyDescent="0.25">
      <c r="D610" s="4"/>
    </row>
    <row r="611" spans="4:4" x14ac:dyDescent="0.25">
      <c r="D611" s="4"/>
    </row>
    <row r="612" spans="4:4" x14ac:dyDescent="0.25">
      <c r="D612" s="4"/>
    </row>
    <row r="613" spans="4:4" x14ac:dyDescent="0.25">
      <c r="D613" s="4"/>
    </row>
    <row r="614" spans="4:4" x14ac:dyDescent="0.25">
      <c r="D614" s="4"/>
    </row>
    <row r="615" spans="4:4" x14ac:dyDescent="0.25">
      <c r="D615" s="4"/>
    </row>
    <row r="616" spans="4:4" x14ac:dyDescent="0.25">
      <c r="D616" s="4"/>
    </row>
    <row r="617" spans="4:4" x14ac:dyDescent="0.25">
      <c r="D617" s="4"/>
    </row>
    <row r="618" spans="4:4" x14ac:dyDescent="0.25">
      <c r="D618" s="4"/>
    </row>
    <row r="619" spans="4:4" x14ac:dyDescent="0.25">
      <c r="D619" s="4"/>
    </row>
    <row r="620" spans="4:4" x14ac:dyDescent="0.25">
      <c r="D620" s="4"/>
    </row>
    <row r="621" spans="4:4" x14ac:dyDescent="0.25">
      <c r="D621" s="4"/>
    </row>
    <row r="622" spans="4:4" x14ac:dyDescent="0.25">
      <c r="D622" s="4"/>
    </row>
    <row r="623" spans="4:4" x14ac:dyDescent="0.25">
      <c r="D623" s="4"/>
    </row>
    <row r="624" spans="4:4" x14ac:dyDescent="0.25">
      <c r="D624" s="4"/>
    </row>
    <row r="625" spans="4:4" x14ac:dyDescent="0.25">
      <c r="D625" s="4"/>
    </row>
    <row r="626" spans="4:4" x14ac:dyDescent="0.25">
      <c r="D626" s="4"/>
    </row>
    <row r="627" spans="4:4" x14ac:dyDescent="0.25">
      <c r="D627" s="4"/>
    </row>
    <row r="628" spans="4:4" x14ac:dyDescent="0.25">
      <c r="D628" s="4"/>
    </row>
    <row r="629" spans="4:4" x14ac:dyDescent="0.25">
      <c r="D629" s="4"/>
    </row>
    <row r="630" spans="4:4" x14ac:dyDescent="0.25">
      <c r="D630" s="4"/>
    </row>
    <row r="631" spans="4:4" x14ac:dyDescent="0.25">
      <c r="D631" s="4"/>
    </row>
    <row r="632" spans="4:4" x14ac:dyDescent="0.25">
      <c r="D632" s="4"/>
    </row>
    <row r="633" spans="4:4" x14ac:dyDescent="0.25">
      <c r="D633" s="4"/>
    </row>
    <row r="634" spans="4:4" x14ac:dyDescent="0.25">
      <c r="D634" s="4"/>
    </row>
    <row r="635" spans="4:4" x14ac:dyDescent="0.25">
      <c r="D635" s="4"/>
    </row>
    <row r="636" spans="4:4" x14ac:dyDescent="0.25">
      <c r="D636" s="4"/>
    </row>
    <row r="637" spans="4:4" x14ac:dyDescent="0.25">
      <c r="D637" s="4"/>
    </row>
    <row r="638" spans="4:4" x14ac:dyDescent="0.25">
      <c r="D638" s="4"/>
    </row>
    <row r="639" spans="4:4" x14ac:dyDescent="0.25">
      <c r="D639" s="4"/>
    </row>
    <row r="640" spans="4:4" x14ac:dyDescent="0.25">
      <c r="D640" s="4"/>
    </row>
    <row r="641" spans="4:4" x14ac:dyDescent="0.25">
      <c r="D641" s="4"/>
    </row>
    <row r="642" spans="4:4" x14ac:dyDescent="0.25">
      <c r="D642" s="4"/>
    </row>
    <row r="643" spans="4:4" x14ac:dyDescent="0.25">
      <c r="D643" s="4"/>
    </row>
    <row r="644" spans="4:4" x14ac:dyDescent="0.25">
      <c r="D644" s="4"/>
    </row>
    <row r="645" spans="4:4" x14ac:dyDescent="0.25">
      <c r="D645" s="4"/>
    </row>
    <row r="646" spans="4:4" x14ac:dyDescent="0.25">
      <c r="D646" s="4"/>
    </row>
    <row r="647" spans="4:4" x14ac:dyDescent="0.25">
      <c r="D647" s="4"/>
    </row>
    <row r="648" spans="4:4" x14ac:dyDescent="0.25">
      <c r="D648" s="4"/>
    </row>
    <row r="649" spans="4:4" x14ac:dyDescent="0.25">
      <c r="D649" s="4"/>
    </row>
    <row r="650" spans="4:4" x14ac:dyDescent="0.25">
      <c r="D650" s="4"/>
    </row>
    <row r="651" spans="4:4" x14ac:dyDescent="0.25">
      <c r="D651" s="4"/>
    </row>
    <row r="652" spans="4:4" x14ac:dyDescent="0.25">
      <c r="D652" s="4"/>
    </row>
    <row r="653" spans="4:4" x14ac:dyDescent="0.25">
      <c r="D653" s="4"/>
    </row>
    <row r="654" spans="4:4" x14ac:dyDescent="0.25">
      <c r="D654" s="4"/>
    </row>
    <row r="655" spans="4:4" x14ac:dyDescent="0.25">
      <c r="D655" s="4"/>
    </row>
    <row r="656" spans="4:4" x14ac:dyDescent="0.25">
      <c r="D656" s="4"/>
    </row>
    <row r="657" spans="4:4" x14ac:dyDescent="0.25">
      <c r="D657" s="4"/>
    </row>
    <row r="658" spans="4:4" x14ac:dyDescent="0.25">
      <c r="D658" s="4"/>
    </row>
    <row r="659" spans="4:4" x14ac:dyDescent="0.25">
      <c r="D659" s="4"/>
    </row>
    <row r="660" spans="4:4" x14ac:dyDescent="0.25">
      <c r="D660" s="4"/>
    </row>
    <row r="661" spans="4:4" x14ac:dyDescent="0.25">
      <c r="D661" s="4"/>
    </row>
    <row r="662" spans="4:4" x14ac:dyDescent="0.25">
      <c r="D662" s="4"/>
    </row>
    <row r="663" spans="4:4" x14ac:dyDescent="0.25">
      <c r="D663" s="4"/>
    </row>
    <row r="664" spans="4:4" x14ac:dyDescent="0.25">
      <c r="D664" s="4"/>
    </row>
    <row r="665" spans="4:4" x14ac:dyDescent="0.25">
      <c r="D665" s="4"/>
    </row>
    <row r="666" spans="4:4" x14ac:dyDescent="0.25">
      <c r="D666" s="4"/>
    </row>
    <row r="667" spans="4:4" x14ac:dyDescent="0.25">
      <c r="D667" s="4"/>
    </row>
    <row r="668" spans="4:4" x14ac:dyDescent="0.25">
      <c r="D668" s="4"/>
    </row>
    <row r="669" spans="4:4" x14ac:dyDescent="0.25">
      <c r="D669" s="4"/>
    </row>
    <row r="670" spans="4:4" x14ac:dyDescent="0.25">
      <c r="D670" s="4"/>
    </row>
    <row r="671" spans="4:4" x14ac:dyDescent="0.25">
      <c r="D671" s="4"/>
    </row>
    <row r="672" spans="4:4" x14ac:dyDescent="0.25">
      <c r="D672" s="4"/>
    </row>
    <row r="673" spans="4:4" x14ac:dyDescent="0.25">
      <c r="D673" s="4"/>
    </row>
    <row r="674" spans="4:4" x14ac:dyDescent="0.25">
      <c r="D674" s="4"/>
    </row>
    <row r="675" spans="4:4" x14ac:dyDescent="0.25">
      <c r="D675" s="4"/>
    </row>
    <row r="676" spans="4:4" x14ac:dyDescent="0.25">
      <c r="D676" s="4"/>
    </row>
    <row r="677" spans="4:4" x14ac:dyDescent="0.25">
      <c r="D677" s="4"/>
    </row>
    <row r="678" spans="4:4" x14ac:dyDescent="0.25">
      <c r="D678" s="4"/>
    </row>
    <row r="679" spans="4:4" x14ac:dyDescent="0.25">
      <c r="D679" s="4"/>
    </row>
    <row r="680" spans="4:4" x14ac:dyDescent="0.25">
      <c r="D680" s="4"/>
    </row>
    <row r="681" spans="4:4" x14ac:dyDescent="0.25">
      <c r="D681" s="4"/>
    </row>
    <row r="682" spans="4:4" x14ac:dyDescent="0.25">
      <c r="D682" s="4"/>
    </row>
    <row r="683" spans="4:4" x14ac:dyDescent="0.25">
      <c r="D683" s="4"/>
    </row>
    <row r="684" spans="4:4" x14ac:dyDescent="0.25">
      <c r="D684" s="4"/>
    </row>
    <row r="685" spans="4:4" x14ac:dyDescent="0.25">
      <c r="D685" s="4"/>
    </row>
    <row r="686" spans="4:4" x14ac:dyDescent="0.25">
      <c r="D686" s="4"/>
    </row>
    <row r="687" spans="4:4" x14ac:dyDescent="0.25">
      <c r="D687" s="4"/>
    </row>
    <row r="688" spans="4:4" x14ac:dyDescent="0.25">
      <c r="D688" s="4"/>
    </row>
    <row r="689" spans="4:4" x14ac:dyDescent="0.25">
      <c r="D689" s="4"/>
    </row>
    <row r="690" spans="4:4" x14ac:dyDescent="0.25">
      <c r="D690" s="4"/>
    </row>
    <row r="691" spans="4:4" x14ac:dyDescent="0.25">
      <c r="D691" s="4"/>
    </row>
    <row r="692" spans="4:4" x14ac:dyDescent="0.25">
      <c r="D692" s="4"/>
    </row>
    <row r="693" spans="4:4" x14ac:dyDescent="0.25">
      <c r="D693" s="4"/>
    </row>
    <row r="694" spans="4:4" x14ac:dyDescent="0.25">
      <c r="D694" s="4"/>
    </row>
    <row r="695" spans="4:4" x14ac:dyDescent="0.25">
      <c r="D695" s="4"/>
    </row>
    <row r="696" spans="4:4" x14ac:dyDescent="0.25">
      <c r="D696" s="4"/>
    </row>
    <row r="697" spans="4:4" x14ac:dyDescent="0.25">
      <c r="D697" s="4"/>
    </row>
    <row r="698" spans="4:4" x14ac:dyDescent="0.25">
      <c r="D698" s="4"/>
    </row>
    <row r="699" spans="4:4" x14ac:dyDescent="0.25">
      <c r="D699" s="4"/>
    </row>
    <row r="700" spans="4:4" x14ac:dyDescent="0.25">
      <c r="D700" s="4"/>
    </row>
    <row r="701" spans="4:4" x14ac:dyDescent="0.25">
      <c r="D701" s="4"/>
    </row>
    <row r="702" spans="4:4" x14ac:dyDescent="0.25">
      <c r="D702" s="4"/>
    </row>
    <row r="703" spans="4:4" x14ac:dyDescent="0.25">
      <c r="D703" s="4"/>
    </row>
    <row r="704" spans="4:4" x14ac:dyDescent="0.25">
      <c r="D704" s="4"/>
    </row>
    <row r="705" spans="4:4" x14ac:dyDescent="0.25">
      <c r="D705" s="4"/>
    </row>
    <row r="706" spans="4:4" x14ac:dyDescent="0.25">
      <c r="D706" s="4"/>
    </row>
    <row r="707" spans="4:4" x14ac:dyDescent="0.25">
      <c r="D707" s="4"/>
    </row>
    <row r="708" spans="4:4" x14ac:dyDescent="0.25">
      <c r="D708" s="4"/>
    </row>
    <row r="709" spans="4:4" x14ac:dyDescent="0.25">
      <c r="D709" s="4"/>
    </row>
    <row r="710" spans="4:4" x14ac:dyDescent="0.25">
      <c r="D710" s="4"/>
    </row>
    <row r="711" spans="4:4" x14ac:dyDescent="0.25">
      <c r="D711" s="4"/>
    </row>
    <row r="712" spans="4:4" x14ac:dyDescent="0.25">
      <c r="D712" s="4"/>
    </row>
    <row r="713" spans="4:4" x14ac:dyDescent="0.25">
      <c r="D713" s="4"/>
    </row>
    <row r="714" spans="4:4" x14ac:dyDescent="0.25">
      <c r="D714" s="4"/>
    </row>
    <row r="715" spans="4:4" x14ac:dyDescent="0.25">
      <c r="D715" s="4"/>
    </row>
    <row r="716" spans="4:4" x14ac:dyDescent="0.25">
      <c r="D716" s="4"/>
    </row>
    <row r="717" spans="4:4" x14ac:dyDescent="0.25">
      <c r="D717" s="4"/>
    </row>
    <row r="718" spans="4:4" x14ac:dyDescent="0.25">
      <c r="D718" s="4"/>
    </row>
    <row r="719" spans="4:4" x14ac:dyDescent="0.25">
      <c r="D719" s="4"/>
    </row>
    <row r="720" spans="4:4" x14ac:dyDescent="0.25">
      <c r="D720" s="4"/>
    </row>
    <row r="721" spans="4:4" x14ac:dyDescent="0.25">
      <c r="D721" s="4"/>
    </row>
    <row r="722" spans="4:4" x14ac:dyDescent="0.25">
      <c r="D722" s="4"/>
    </row>
    <row r="723" spans="4:4" x14ac:dyDescent="0.25">
      <c r="D723" s="4"/>
    </row>
    <row r="724" spans="4:4" x14ac:dyDescent="0.25">
      <c r="D724" s="4"/>
    </row>
    <row r="725" spans="4:4" x14ac:dyDescent="0.25">
      <c r="D725" s="4"/>
    </row>
    <row r="726" spans="4:4" x14ac:dyDescent="0.25">
      <c r="D726" s="4"/>
    </row>
    <row r="727" spans="4:4" x14ac:dyDescent="0.25">
      <c r="D727" s="4"/>
    </row>
    <row r="728" spans="4:4" x14ac:dyDescent="0.25">
      <c r="D728" s="4"/>
    </row>
    <row r="729" spans="4:4" x14ac:dyDescent="0.25">
      <c r="D729" s="4"/>
    </row>
    <row r="730" spans="4:4" x14ac:dyDescent="0.25">
      <c r="D730" s="4"/>
    </row>
    <row r="731" spans="4:4" x14ac:dyDescent="0.25">
      <c r="D731" s="4"/>
    </row>
    <row r="732" spans="4:4" x14ac:dyDescent="0.25">
      <c r="D732" s="4"/>
    </row>
    <row r="733" spans="4:4" x14ac:dyDescent="0.25">
      <c r="D733" s="4"/>
    </row>
    <row r="734" spans="4:4" x14ac:dyDescent="0.25">
      <c r="D734" s="4"/>
    </row>
    <row r="735" spans="4:4" x14ac:dyDescent="0.25">
      <c r="D735" s="4"/>
    </row>
    <row r="736" spans="4:4" x14ac:dyDescent="0.25">
      <c r="D736" s="4"/>
    </row>
    <row r="737" spans="4:4" x14ac:dyDescent="0.25">
      <c r="D737" s="4"/>
    </row>
    <row r="738" spans="4:4" x14ac:dyDescent="0.25">
      <c r="D738" s="4"/>
    </row>
    <row r="739" spans="4:4" x14ac:dyDescent="0.25">
      <c r="D739" s="4"/>
    </row>
    <row r="740" spans="4:4" x14ac:dyDescent="0.25">
      <c r="D740" s="4"/>
    </row>
    <row r="741" spans="4:4" x14ac:dyDescent="0.25">
      <c r="D741" s="4"/>
    </row>
    <row r="742" spans="4:4" x14ac:dyDescent="0.25">
      <c r="D742" s="4"/>
    </row>
    <row r="743" spans="4:4" x14ac:dyDescent="0.25">
      <c r="D743" s="4"/>
    </row>
    <row r="744" spans="4:4" x14ac:dyDescent="0.25">
      <c r="D744" s="4"/>
    </row>
    <row r="745" spans="4:4" x14ac:dyDescent="0.25">
      <c r="D745" s="4"/>
    </row>
    <row r="746" spans="4:4" x14ac:dyDescent="0.25">
      <c r="D746" s="4"/>
    </row>
    <row r="747" spans="4:4" x14ac:dyDescent="0.25">
      <c r="D747" s="4"/>
    </row>
    <row r="748" spans="4:4" x14ac:dyDescent="0.25">
      <c r="D748" s="4"/>
    </row>
    <row r="749" spans="4:4" x14ac:dyDescent="0.25">
      <c r="D749" s="4"/>
    </row>
    <row r="750" spans="4:4" x14ac:dyDescent="0.25">
      <c r="D750" s="4"/>
    </row>
    <row r="751" spans="4:4" x14ac:dyDescent="0.25">
      <c r="D751" s="4"/>
    </row>
    <row r="752" spans="4:4" x14ac:dyDescent="0.25">
      <c r="D752" s="4"/>
    </row>
    <row r="753" spans="4:4" x14ac:dyDescent="0.25">
      <c r="D753" s="4"/>
    </row>
    <row r="754" spans="4:4" x14ac:dyDescent="0.25">
      <c r="D754" s="4"/>
    </row>
    <row r="755" spans="4:4" x14ac:dyDescent="0.25">
      <c r="D755" s="4"/>
    </row>
    <row r="756" spans="4:4" x14ac:dyDescent="0.25">
      <c r="D756" s="4"/>
    </row>
    <row r="757" spans="4:4" x14ac:dyDescent="0.25">
      <c r="D757" s="4"/>
    </row>
    <row r="758" spans="4:4" x14ac:dyDescent="0.25">
      <c r="D758" s="4"/>
    </row>
    <row r="759" spans="4:4" x14ac:dyDescent="0.25">
      <c r="D759" s="4"/>
    </row>
    <row r="760" spans="4:4" x14ac:dyDescent="0.25">
      <c r="D760" s="4"/>
    </row>
    <row r="761" spans="4:4" x14ac:dyDescent="0.25">
      <c r="D761" s="4"/>
    </row>
    <row r="762" spans="4:4" x14ac:dyDescent="0.25">
      <c r="D762" s="4"/>
    </row>
    <row r="763" spans="4:4" x14ac:dyDescent="0.25">
      <c r="D763" s="4"/>
    </row>
    <row r="764" spans="4:4" x14ac:dyDescent="0.25">
      <c r="D764" s="4"/>
    </row>
    <row r="765" spans="4:4" x14ac:dyDescent="0.25">
      <c r="D765" s="4"/>
    </row>
    <row r="766" spans="4:4" x14ac:dyDescent="0.25">
      <c r="D766" s="4"/>
    </row>
    <row r="767" spans="4:4" x14ac:dyDescent="0.25">
      <c r="D767" s="4"/>
    </row>
    <row r="768" spans="4:4" x14ac:dyDescent="0.25">
      <c r="D768" s="4"/>
    </row>
    <row r="769" spans="4:4" x14ac:dyDescent="0.25">
      <c r="D769" s="4"/>
    </row>
    <row r="770" spans="4:4" x14ac:dyDescent="0.25">
      <c r="D770" s="4"/>
    </row>
    <row r="771" spans="4:4" x14ac:dyDescent="0.25">
      <c r="D771" s="4"/>
    </row>
    <row r="772" spans="4:4" x14ac:dyDescent="0.25">
      <c r="D772" s="4"/>
    </row>
    <row r="773" spans="4:4" x14ac:dyDescent="0.25">
      <c r="D773" s="4"/>
    </row>
    <row r="774" spans="4:4" x14ac:dyDescent="0.25">
      <c r="D774" s="4"/>
    </row>
    <row r="775" spans="4:4" x14ac:dyDescent="0.25">
      <c r="D775" s="4"/>
    </row>
    <row r="776" spans="4:4" x14ac:dyDescent="0.25">
      <c r="D776" s="4"/>
    </row>
    <row r="777" spans="4:4" x14ac:dyDescent="0.25">
      <c r="D777" s="4"/>
    </row>
    <row r="778" spans="4:4" x14ac:dyDescent="0.25">
      <c r="D778" s="4"/>
    </row>
    <row r="779" spans="4:4" x14ac:dyDescent="0.25">
      <c r="D779" s="4"/>
    </row>
    <row r="780" spans="4:4" x14ac:dyDescent="0.25">
      <c r="D780" s="4"/>
    </row>
    <row r="781" spans="4:4" x14ac:dyDescent="0.25">
      <c r="D781" s="4"/>
    </row>
    <row r="782" spans="4:4" x14ac:dyDescent="0.25">
      <c r="D782" s="4"/>
    </row>
    <row r="783" spans="4:4" x14ac:dyDescent="0.25">
      <c r="D783" s="4"/>
    </row>
    <row r="784" spans="4:4" x14ac:dyDescent="0.25">
      <c r="D784" s="4"/>
    </row>
    <row r="785" spans="4:4" x14ac:dyDescent="0.25">
      <c r="D785" s="4"/>
    </row>
    <row r="786" spans="4:4" x14ac:dyDescent="0.25">
      <c r="D786" s="4"/>
    </row>
    <row r="787" spans="4:4" x14ac:dyDescent="0.25">
      <c r="D787" s="4"/>
    </row>
    <row r="788" spans="4:4" x14ac:dyDescent="0.25">
      <c r="D788" s="4"/>
    </row>
    <row r="789" spans="4:4" x14ac:dyDescent="0.25">
      <c r="D789" s="4"/>
    </row>
    <row r="790" spans="4:4" x14ac:dyDescent="0.25">
      <c r="D790" s="4"/>
    </row>
    <row r="791" spans="4:4" x14ac:dyDescent="0.25">
      <c r="D791" s="4"/>
    </row>
    <row r="792" spans="4:4" x14ac:dyDescent="0.25">
      <c r="D792" s="4"/>
    </row>
    <row r="793" spans="4:4" x14ac:dyDescent="0.25">
      <c r="D793" s="4"/>
    </row>
    <row r="794" spans="4:4" x14ac:dyDescent="0.25">
      <c r="D794" s="4"/>
    </row>
    <row r="795" spans="4:4" x14ac:dyDescent="0.25">
      <c r="D795" s="4"/>
    </row>
    <row r="796" spans="4:4" x14ac:dyDescent="0.25">
      <c r="D796" s="4"/>
    </row>
    <row r="797" spans="4:4" x14ac:dyDescent="0.25">
      <c r="D797" s="4"/>
    </row>
    <row r="798" spans="4:4" x14ac:dyDescent="0.25">
      <c r="D798" s="4"/>
    </row>
    <row r="799" spans="4:4" x14ac:dyDescent="0.25">
      <c r="D799" s="4"/>
    </row>
    <row r="800" spans="4:4" x14ac:dyDescent="0.25">
      <c r="D800" s="4"/>
    </row>
    <row r="801" spans="4:4" x14ac:dyDescent="0.25">
      <c r="D801" s="4"/>
    </row>
    <row r="802" spans="4:4" x14ac:dyDescent="0.25">
      <c r="D802" s="4"/>
    </row>
    <row r="803" spans="4:4" x14ac:dyDescent="0.25">
      <c r="D803" s="4"/>
    </row>
    <row r="804" spans="4:4" x14ac:dyDescent="0.25">
      <c r="D804" s="4"/>
    </row>
    <row r="805" spans="4:4" x14ac:dyDescent="0.25">
      <c r="D805" s="4"/>
    </row>
    <row r="806" spans="4:4" x14ac:dyDescent="0.25">
      <c r="D806" s="4"/>
    </row>
    <row r="807" spans="4:4" x14ac:dyDescent="0.25">
      <c r="D807" s="4"/>
    </row>
    <row r="808" spans="4:4" x14ac:dyDescent="0.25">
      <c r="D808" s="4"/>
    </row>
    <row r="809" spans="4:4" x14ac:dyDescent="0.25">
      <c r="D809" s="4"/>
    </row>
    <row r="810" spans="4:4" x14ac:dyDescent="0.25">
      <c r="D810" s="4"/>
    </row>
    <row r="811" spans="4:4" x14ac:dyDescent="0.25">
      <c r="D811" s="4"/>
    </row>
    <row r="812" spans="4:4" x14ac:dyDescent="0.25">
      <c r="D812" s="4"/>
    </row>
    <row r="813" spans="4:4" x14ac:dyDescent="0.25">
      <c r="D813" s="4"/>
    </row>
    <row r="814" spans="4:4" x14ac:dyDescent="0.25">
      <c r="D814" s="4"/>
    </row>
    <row r="815" spans="4:4" x14ac:dyDescent="0.25">
      <c r="D815" s="4"/>
    </row>
    <row r="816" spans="4:4" x14ac:dyDescent="0.25">
      <c r="D816" s="4"/>
    </row>
    <row r="817" spans="4:4" x14ac:dyDescent="0.25">
      <c r="D817" s="4"/>
    </row>
    <row r="818" spans="4:4" x14ac:dyDescent="0.25">
      <c r="D818" s="4"/>
    </row>
    <row r="819" spans="4:4" x14ac:dyDescent="0.25">
      <c r="D819" s="4"/>
    </row>
    <row r="820" spans="4:4" x14ac:dyDescent="0.25">
      <c r="D820" s="4"/>
    </row>
    <row r="821" spans="4:4" x14ac:dyDescent="0.25">
      <c r="D821" s="4"/>
    </row>
    <row r="822" spans="4:4" x14ac:dyDescent="0.25">
      <c r="D822" s="4"/>
    </row>
    <row r="823" spans="4:4" x14ac:dyDescent="0.25">
      <c r="D823" s="4"/>
    </row>
    <row r="824" spans="4:4" x14ac:dyDescent="0.25">
      <c r="D824" s="4"/>
    </row>
    <row r="825" spans="4:4" x14ac:dyDescent="0.25">
      <c r="D825" s="4"/>
    </row>
    <row r="826" spans="4:4" x14ac:dyDescent="0.25">
      <c r="D826" s="4"/>
    </row>
    <row r="827" spans="4:4" x14ac:dyDescent="0.25">
      <c r="D827" s="4"/>
    </row>
    <row r="828" spans="4:4" x14ac:dyDescent="0.25">
      <c r="D828" s="4"/>
    </row>
    <row r="829" spans="4:4" x14ac:dyDescent="0.25">
      <c r="D829" s="4"/>
    </row>
    <row r="830" spans="4:4" x14ac:dyDescent="0.25">
      <c r="D830" s="4"/>
    </row>
    <row r="831" spans="4:4" x14ac:dyDescent="0.25">
      <c r="D831" s="4"/>
    </row>
    <row r="832" spans="4:4" x14ac:dyDescent="0.25">
      <c r="D832" s="4"/>
    </row>
    <row r="833" spans="4:4" x14ac:dyDescent="0.25">
      <c r="D833" s="4"/>
    </row>
    <row r="834" spans="4:4" x14ac:dyDescent="0.25">
      <c r="D834" s="4"/>
    </row>
    <row r="835" spans="4:4" x14ac:dyDescent="0.25">
      <c r="D835" s="4"/>
    </row>
    <row r="836" spans="4:4" x14ac:dyDescent="0.25">
      <c r="D836" s="4"/>
    </row>
    <row r="837" spans="4:4" x14ac:dyDescent="0.25">
      <c r="D837" s="4"/>
    </row>
    <row r="838" spans="4:4" x14ac:dyDescent="0.25">
      <c r="D838" s="4"/>
    </row>
    <row r="839" spans="4:4" x14ac:dyDescent="0.25">
      <c r="D839" s="4"/>
    </row>
    <row r="840" spans="4:4" x14ac:dyDescent="0.25">
      <c r="D840" s="4"/>
    </row>
    <row r="841" spans="4:4" x14ac:dyDescent="0.25">
      <c r="D841" s="4"/>
    </row>
    <row r="842" spans="4:4" x14ac:dyDescent="0.25">
      <c r="D842" s="4"/>
    </row>
    <row r="843" spans="4:4" x14ac:dyDescent="0.25">
      <c r="D843" s="4"/>
    </row>
    <row r="844" spans="4:4" x14ac:dyDescent="0.25">
      <c r="D844" s="4"/>
    </row>
    <row r="845" spans="4:4" x14ac:dyDescent="0.25">
      <c r="D845" s="4"/>
    </row>
    <row r="846" spans="4:4" x14ac:dyDescent="0.25">
      <c r="D846" s="4"/>
    </row>
    <row r="847" spans="4:4" x14ac:dyDescent="0.25">
      <c r="D847" s="4"/>
    </row>
    <row r="848" spans="4:4" x14ac:dyDescent="0.25">
      <c r="D848" s="4"/>
    </row>
    <row r="849" spans="4:4" x14ac:dyDescent="0.25">
      <c r="D849" s="4"/>
    </row>
    <row r="850" spans="4:4" x14ac:dyDescent="0.25">
      <c r="D850" s="4"/>
    </row>
    <row r="851" spans="4:4" x14ac:dyDescent="0.25">
      <c r="D851" s="4"/>
    </row>
    <row r="852" spans="4:4" x14ac:dyDescent="0.25">
      <c r="D852" s="4"/>
    </row>
    <row r="853" spans="4:4" x14ac:dyDescent="0.25">
      <c r="D853" s="4"/>
    </row>
    <row r="854" spans="4:4" x14ac:dyDescent="0.25">
      <c r="D854" s="4"/>
    </row>
    <row r="855" spans="4:4" x14ac:dyDescent="0.25">
      <c r="D855" s="4"/>
    </row>
    <row r="856" spans="4:4" x14ac:dyDescent="0.25">
      <c r="D856" s="4"/>
    </row>
    <row r="857" spans="4:4" x14ac:dyDescent="0.25">
      <c r="D857" s="4"/>
    </row>
    <row r="858" spans="4:4" x14ac:dyDescent="0.25">
      <c r="D858" s="4"/>
    </row>
    <row r="859" spans="4:4" x14ac:dyDescent="0.25">
      <c r="D859" s="4"/>
    </row>
    <row r="860" spans="4:4" x14ac:dyDescent="0.25">
      <c r="D860" s="4"/>
    </row>
    <row r="861" spans="4:4" x14ac:dyDescent="0.25">
      <c r="D861" s="4"/>
    </row>
    <row r="862" spans="4:4" x14ac:dyDescent="0.25">
      <c r="D862" s="4"/>
    </row>
    <row r="863" spans="4:4" x14ac:dyDescent="0.25">
      <c r="D863" s="4"/>
    </row>
    <row r="864" spans="4:4" x14ac:dyDescent="0.25">
      <c r="D864" s="4"/>
    </row>
    <row r="865" spans="4:4" x14ac:dyDescent="0.25">
      <c r="D865" s="4"/>
    </row>
    <row r="866" spans="4:4" x14ac:dyDescent="0.25">
      <c r="D866" s="4"/>
    </row>
    <row r="867" spans="4:4" x14ac:dyDescent="0.25">
      <c r="D867" s="4"/>
    </row>
    <row r="868" spans="4:4" x14ac:dyDescent="0.25">
      <c r="D868" s="4"/>
    </row>
    <row r="869" spans="4:4" x14ac:dyDescent="0.25">
      <c r="D869" s="4"/>
    </row>
    <row r="870" spans="4:4" x14ac:dyDescent="0.25">
      <c r="D870" s="4"/>
    </row>
    <row r="871" spans="4:4" x14ac:dyDescent="0.25">
      <c r="D871" s="4"/>
    </row>
    <row r="872" spans="4:4" x14ac:dyDescent="0.25">
      <c r="D872" s="4"/>
    </row>
    <row r="873" spans="4:4" x14ac:dyDescent="0.25">
      <c r="D873" s="4"/>
    </row>
    <row r="874" spans="4:4" x14ac:dyDescent="0.25">
      <c r="D874" s="4"/>
    </row>
    <row r="875" spans="4:4" x14ac:dyDescent="0.25">
      <c r="D875" s="4"/>
    </row>
    <row r="876" spans="4:4" x14ac:dyDescent="0.25">
      <c r="D876" s="4"/>
    </row>
    <row r="877" spans="4:4" x14ac:dyDescent="0.25">
      <c r="D877" s="4"/>
    </row>
    <row r="878" spans="4:4" x14ac:dyDescent="0.25">
      <c r="D878" s="4"/>
    </row>
    <row r="879" spans="4:4" x14ac:dyDescent="0.25">
      <c r="D879" s="4"/>
    </row>
    <row r="880" spans="4:4" x14ac:dyDescent="0.25">
      <c r="D880" s="4"/>
    </row>
    <row r="881" spans="4:4" x14ac:dyDescent="0.25">
      <c r="D881" s="4"/>
    </row>
    <row r="882" spans="4:4" x14ac:dyDescent="0.25">
      <c r="D882" s="4"/>
    </row>
    <row r="883" spans="4:4" x14ac:dyDescent="0.25">
      <c r="D883" s="4"/>
    </row>
    <row r="884" spans="4:4" x14ac:dyDescent="0.25">
      <c r="D884" s="4"/>
    </row>
    <row r="885" spans="4:4" x14ac:dyDescent="0.25">
      <c r="D885" s="4"/>
    </row>
    <row r="886" spans="4:4" x14ac:dyDescent="0.25">
      <c r="D886" s="4"/>
    </row>
    <row r="887" spans="4:4" x14ac:dyDescent="0.25">
      <c r="D887" s="4"/>
    </row>
    <row r="888" spans="4:4" x14ac:dyDescent="0.25">
      <c r="D888" s="4"/>
    </row>
    <row r="889" spans="4:4" x14ac:dyDescent="0.25">
      <c r="D889" s="4"/>
    </row>
    <row r="890" spans="4:4" x14ac:dyDescent="0.25">
      <c r="D890" s="4"/>
    </row>
    <row r="891" spans="4:4" x14ac:dyDescent="0.25">
      <c r="D891" s="4"/>
    </row>
    <row r="892" spans="4:4" x14ac:dyDescent="0.25">
      <c r="D892" s="4"/>
    </row>
    <row r="893" spans="4:4" x14ac:dyDescent="0.25">
      <c r="D893" s="4"/>
    </row>
    <row r="894" spans="4:4" x14ac:dyDescent="0.25">
      <c r="D894" s="4"/>
    </row>
    <row r="895" spans="4:4" x14ac:dyDescent="0.25">
      <c r="D895" s="4"/>
    </row>
    <row r="896" spans="4:4" x14ac:dyDescent="0.25">
      <c r="D896" s="4"/>
    </row>
    <row r="897" spans="4:4" x14ac:dyDescent="0.25">
      <c r="D897" s="4"/>
    </row>
    <row r="898" spans="4:4" x14ac:dyDescent="0.25">
      <c r="D898" s="4"/>
    </row>
    <row r="899" spans="4:4" x14ac:dyDescent="0.25">
      <c r="D899" s="4"/>
    </row>
    <row r="900" spans="4:4" x14ac:dyDescent="0.25">
      <c r="D900" s="4"/>
    </row>
    <row r="901" spans="4:4" x14ac:dyDescent="0.25">
      <c r="D901" s="4"/>
    </row>
    <row r="902" spans="4:4" x14ac:dyDescent="0.25">
      <c r="D902" s="4"/>
    </row>
    <row r="903" spans="4:4" x14ac:dyDescent="0.25">
      <c r="D903" s="4"/>
    </row>
    <row r="904" spans="4:4" x14ac:dyDescent="0.25">
      <c r="D904" s="4"/>
    </row>
    <row r="905" spans="4:4" x14ac:dyDescent="0.25">
      <c r="D905" s="4"/>
    </row>
    <row r="906" spans="4:4" x14ac:dyDescent="0.25">
      <c r="D906" s="4"/>
    </row>
    <row r="907" spans="4:4" x14ac:dyDescent="0.25">
      <c r="D907" s="4"/>
    </row>
    <row r="908" spans="4:4" x14ac:dyDescent="0.25">
      <c r="D908" s="4"/>
    </row>
    <row r="909" spans="4:4" x14ac:dyDescent="0.25">
      <c r="D909" s="4"/>
    </row>
    <row r="910" spans="4:4" x14ac:dyDescent="0.25">
      <c r="D910" s="4"/>
    </row>
    <row r="911" spans="4:4" x14ac:dyDescent="0.25">
      <c r="D911" s="4"/>
    </row>
    <row r="912" spans="4:4" x14ac:dyDescent="0.25">
      <c r="D912" s="4"/>
    </row>
    <row r="913" spans="4:4" x14ac:dyDescent="0.25">
      <c r="D913" s="4"/>
    </row>
    <row r="914" spans="4:4" x14ac:dyDescent="0.25">
      <c r="D914" s="4"/>
    </row>
    <row r="915" spans="4:4" x14ac:dyDescent="0.25">
      <c r="D915" s="4"/>
    </row>
    <row r="916" spans="4:4" x14ac:dyDescent="0.25">
      <c r="D916" s="4"/>
    </row>
    <row r="917" spans="4:4" x14ac:dyDescent="0.25">
      <c r="D917" s="4"/>
    </row>
    <row r="918" spans="4:4" x14ac:dyDescent="0.25">
      <c r="D918" s="4"/>
    </row>
    <row r="919" spans="4:4" x14ac:dyDescent="0.25">
      <c r="D919" s="4"/>
    </row>
    <row r="920" spans="4:4" x14ac:dyDescent="0.25">
      <c r="D920" s="4"/>
    </row>
    <row r="921" spans="4:4" x14ac:dyDescent="0.25">
      <c r="D921" s="4"/>
    </row>
    <row r="922" spans="4:4" x14ac:dyDescent="0.25">
      <c r="D922" s="4"/>
    </row>
    <row r="923" spans="4:4" x14ac:dyDescent="0.25">
      <c r="D923" s="4"/>
    </row>
    <row r="924" spans="4:4" x14ac:dyDescent="0.25">
      <c r="D924" s="4"/>
    </row>
    <row r="925" spans="4:4" x14ac:dyDescent="0.25">
      <c r="D925" s="4"/>
    </row>
    <row r="926" spans="4:4" x14ac:dyDescent="0.25">
      <c r="D926" s="4"/>
    </row>
    <row r="927" spans="4:4" x14ac:dyDescent="0.25">
      <c r="D927" s="4"/>
    </row>
    <row r="928" spans="4:4" x14ac:dyDescent="0.25">
      <c r="D928" s="4"/>
    </row>
    <row r="929" spans="4:4" x14ac:dyDescent="0.25">
      <c r="D929" s="4"/>
    </row>
    <row r="930" spans="4:4" x14ac:dyDescent="0.25">
      <c r="D930" s="4"/>
    </row>
    <row r="931" spans="4:4" x14ac:dyDescent="0.25">
      <c r="D931" s="4"/>
    </row>
    <row r="932" spans="4:4" x14ac:dyDescent="0.25">
      <c r="D932" s="4"/>
    </row>
    <row r="933" spans="4:4" x14ac:dyDescent="0.25">
      <c r="D933" s="4"/>
    </row>
    <row r="934" spans="4:4" x14ac:dyDescent="0.25">
      <c r="D934" s="4"/>
    </row>
    <row r="935" spans="4:4" x14ac:dyDescent="0.25">
      <c r="D935" s="4"/>
    </row>
    <row r="936" spans="4:4" x14ac:dyDescent="0.25">
      <c r="D936" s="4"/>
    </row>
    <row r="937" spans="4:4" x14ac:dyDescent="0.25">
      <c r="D937" s="4"/>
    </row>
    <row r="938" spans="4:4" x14ac:dyDescent="0.25">
      <c r="D938" s="4"/>
    </row>
    <row r="939" spans="4:4" x14ac:dyDescent="0.25">
      <c r="D939" s="4"/>
    </row>
    <row r="940" spans="4:4" x14ac:dyDescent="0.25">
      <c r="D940" s="4"/>
    </row>
    <row r="941" spans="4:4" x14ac:dyDescent="0.25">
      <c r="D941" s="4"/>
    </row>
    <row r="942" spans="4:4" x14ac:dyDescent="0.25">
      <c r="D942" s="4"/>
    </row>
    <row r="943" spans="4:4" x14ac:dyDescent="0.25">
      <c r="D943" s="4"/>
    </row>
    <row r="944" spans="4:4" x14ac:dyDescent="0.25">
      <c r="D944" s="4"/>
    </row>
    <row r="945" spans="4:4" x14ac:dyDescent="0.25">
      <c r="D945" s="4"/>
    </row>
    <row r="946" spans="4:4" x14ac:dyDescent="0.25">
      <c r="D946" s="4"/>
    </row>
    <row r="947" spans="4:4" x14ac:dyDescent="0.25">
      <c r="D947" s="4"/>
    </row>
    <row r="948" spans="4:4" x14ac:dyDescent="0.25">
      <c r="D948" s="4"/>
    </row>
    <row r="949" spans="4:4" x14ac:dyDescent="0.25">
      <c r="D949" s="4"/>
    </row>
    <row r="950" spans="4:4" x14ac:dyDescent="0.25">
      <c r="D950" s="4"/>
    </row>
    <row r="951" spans="4:4" x14ac:dyDescent="0.25">
      <c r="D951" s="4"/>
    </row>
    <row r="952" spans="4:4" x14ac:dyDescent="0.25">
      <c r="D952" s="4"/>
    </row>
    <row r="953" spans="4:4" x14ac:dyDescent="0.25">
      <c r="D953" s="4"/>
    </row>
    <row r="954" spans="4:4" x14ac:dyDescent="0.25">
      <c r="D954" s="4"/>
    </row>
    <row r="955" spans="4:4" x14ac:dyDescent="0.25">
      <c r="D955" s="4"/>
    </row>
    <row r="956" spans="4:4" x14ac:dyDescent="0.25">
      <c r="D956" s="4"/>
    </row>
    <row r="957" spans="4:4" x14ac:dyDescent="0.25">
      <c r="D957" s="4"/>
    </row>
    <row r="958" spans="4:4" x14ac:dyDescent="0.25">
      <c r="D958" s="4"/>
    </row>
    <row r="959" spans="4:4" x14ac:dyDescent="0.25">
      <c r="D959" s="4"/>
    </row>
    <row r="960" spans="4:4" x14ac:dyDescent="0.25">
      <c r="D960" s="4"/>
    </row>
    <row r="961" spans="4:4" x14ac:dyDescent="0.25">
      <c r="D961" s="4"/>
    </row>
    <row r="962" spans="4:4" x14ac:dyDescent="0.25">
      <c r="D962" s="4"/>
    </row>
    <row r="963" spans="4:4" x14ac:dyDescent="0.25">
      <c r="D963" s="4"/>
    </row>
    <row r="964" spans="4:4" x14ac:dyDescent="0.25">
      <c r="D964" s="4"/>
    </row>
    <row r="965" spans="4:4" x14ac:dyDescent="0.25">
      <c r="D965" s="4"/>
    </row>
    <row r="966" spans="4:4" x14ac:dyDescent="0.25">
      <c r="D966" s="4"/>
    </row>
    <row r="967" spans="4:4" x14ac:dyDescent="0.25">
      <c r="D967" s="4"/>
    </row>
    <row r="968" spans="4:4" x14ac:dyDescent="0.25">
      <c r="D968" s="4"/>
    </row>
    <row r="969" spans="4:4" x14ac:dyDescent="0.25">
      <c r="D969" s="4"/>
    </row>
    <row r="970" spans="4:4" x14ac:dyDescent="0.25">
      <c r="D970" s="4"/>
    </row>
    <row r="971" spans="4:4" x14ac:dyDescent="0.25">
      <c r="D971" s="4"/>
    </row>
    <row r="972" spans="4:4" x14ac:dyDescent="0.25">
      <c r="D972" s="4"/>
    </row>
    <row r="973" spans="4:4" x14ac:dyDescent="0.25">
      <c r="D973" s="4"/>
    </row>
    <row r="974" spans="4:4" x14ac:dyDescent="0.25">
      <c r="D974" s="4"/>
    </row>
    <row r="975" spans="4:4" x14ac:dyDescent="0.25">
      <c r="D975" s="4"/>
    </row>
    <row r="976" spans="4:4" x14ac:dyDescent="0.25">
      <c r="D976" s="4"/>
    </row>
    <row r="977" spans="4:4" x14ac:dyDescent="0.25">
      <c r="D977" s="4"/>
    </row>
    <row r="978" spans="4:4" x14ac:dyDescent="0.25">
      <c r="D978" s="4"/>
    </row>
    <row r="979" spans="4:4" x14ac:dyDescent="0.25">
      <c r="D979" s="4"/>
    </row>
    <row r="980" spans="4:4" x14ac:dyDescent="0.25">
      <c r="D980" s="4"/>
    </row>
    <row r="981" spans="4:4" x14ac:dyDescent="0.25">
      <c r="D981" s="4"/>
    </row>
    <row r="982" spans="4:4" x14ac:dyDescent="0.25">
      <c r="D982" s="4"/>
    </row>
    <row r="983" spans="4:4" x14ac:dyDescent="0.25">
      <c r="D983" s="4"/>
    </row>
    <row r="984" spans="4:4" x14ac:dyDescent="0.25">
      <c r="D984" s="4"/>
    </row>
    <row r="985" spans="4:4" x14ac:dyDescent="0.25">
      <c r="D985" s="4"/>
    </row>
    <row r="986" spans="4:4" x14ac:dyDescent="0.25">
      <c r="D986" s="4"/>
    </row>
    <row r="987" spans="4:4" x14ac:dyDescent="0.25">
      <c r="D987" s="4"/>
    </row>
    <row r="988" spans="4:4" x14ac:dyDescent="0.25">
      <c r="D988" s="4"/>
    </row>
    <row r="989" spans="4:4" x14ac:dyDescent="0.25">
      <c r="D989" s="4"/>
    </row>
    <row r="990" spans="4:4" x14ac:dyDescent="0.25">
      <c r="D990" s="4"/>
    </row>
    <row r="991" spans="4:4" x14ac:dyDescent="0.25">
      <c r="D991" s="4"/>
    </row>
    <row r="992" spans="4:4" x14ac:dyDescent="0.25">
      <c r="D992" s="4"/>
    </row>
    <row r="993" spans="4:4" x14ac:dyDescent="0.25">
      <c r="D993" s="4"/>
    </row>
    <row r="994" spans="4:4" x14ac:dyDescent="0.25">
      <c r="D994" s="4"/>
    </row>
    <row r="995" spans="4:4" x14ac:dyDescent="0.25">
      <c r="D995" s="4"/>
    </row>
    <row r="996" spans="4:4" x14ac:dyDescent="0.25">
      <c r="D996" s="4"/>
    </row>
    <row r="997" spans="4:4" x14ac:dyDescent="0.25">
      <c r="D997" s="4"/>
    </row>
    <row r="998" spans="4:4" x14ac:dyDescent="0.25">
      <c r="D998" s="4"/>
    </row>
    <row r="999" spans="4:4" x14ac:dyDescent="0.25">
      <c r="D999" s="4"/>
    </row>
    <row r="1000" spans="4:4" x14ac:dyDescent="0.25">
      <c r="D1000" s="4"/>
    </row>
    <row r="1001" spans="4:4" x14ac:dyDescent="0.25">
      <c r="D1001" s="4"/>
    </row>
    <row r="1002" spans="4:4" x14ac:dyDescent="0.25">
      <c r="D1002" s="4"/>
    </row>
    <row r="1003" spans="4:4" x14ac:dyDescent="0.25">
      <c r="D1003" s="4"/>
    </row>
    <row r="1004" spans="4:4" x14ac:dyDescent="0.25">
      <c r="D1004" s="4"/>
    </row>
    <row r="1005" spans="4:4" x14ac:dyDescent="0.25">
      <c r="D1005" s="4"/>
    </row>
    <row r="1006" spans="4:4" x14ac:dyDescent="0.25">
      <c r="D1006" s="4"/>
    </row>
    <row r="1007" spans="4:4" x14ac:dyDescent="0.25">
      <c r="D1007" s="4"/>
    </row>
    <row r="1008" spans="4:4" x14ac:dyDescent="0.25">
      <c r="D1008" s="4"/>
    </row>
    <row r="1009" spans="4:4" x14ac:dyDescent="0.25">
      <c r="D1009" s="4"/>
    </row>
    <row r="1010" spans="4:4" x14ac:dyDescent="0.25">
      <c r="D1010" s="4"/>
    </row>
    <row r="1011" spans="4:4" x14ac:dyDescent="0.25">
      <c r="D1011" s="4"/>
    </row>
    <row r="1012" spans="4:4" x14ac:dyDescent="0.25">
      <c r="D1012" s="4"/>
    </row>
    <row r="1013" spans="4:4" x14ac:dyDescent="0.25">
      <c r="D1013" s="4"/>
    </row>
    <row r="1014" spans="4:4" x14ac:dyDescent="0.25">
      <c r="D1014" s="4"/>
    </row>
    <row r="1015" spans="4:4" x14ac:dyDescent="0.25">
      <c r="D1015" s="4"/>
    </row>
    <row r="1016" spans="4:4" x14ac:dyDescent="0.25">
      <c r="D1016" s="4"/>
    </row>
    <row r="1017" spans="4:4" x14ac:dyDescent="0.25">
      <c r="D1017" s="4"/>
    </row>
    <row r="1018" spans="4:4" x14ac:dyDescent="0.25">
      <c r="D1018" s="4"/>
    </row>
    <row r="1019" spans="4:4" x14ac:dyDescent="0.25">
      <c r="D1019" s="4"/>
    </row>
    <row r="1020" spans="4:4" x14ac:dyDescent="0.25">
      <c r="D1020" s="4"/>
    </row>
    <row r="1021" spans="4:4" x14ac:dyDescent="0.25">
      <c r="D1021" s="4"/>
    </row>
    <row r="1022" spans="4:4" x14ac:dyDescent="0.25">
      <c r="D1022" s="4"/>
    </row>
    <row r="1023" spans="4:4" x14ac:dyDescent="0.25">
      <c r="D1023" s="4"/>
    </row>
    <row r="1024" spans="4:4" x14ac:dyDescent="0.25">
      <c r="D1024" s="4"/>
    </row>
    <row r="1025" spans="4:4" x14ac:dyDescent="0.25">
      <c r="D1025" s="4"/>
    </row>
    <row r="1026" spans="4:4" x14ac:dyDescent="0.25">
      <c r="D1026" s="4"/>
    </row>
    <row r="1027" spans="4:4" x14ac:dyDescent="0.25">
      <c r="D1027" s="4"/>
    </row>
    <row r="1028" spans="4:4" x14ac:dyDescent="0.25">
      <c r="D1028" s="4"/>
    </row>
    <row r="1029" spans="4:4" x14ac:dyDescent="0.25">
      <c r="D1029" s="4"/>
    </row>
    <row r="1030" spans="4:4" x14ac:dyDescent="0.25">
      <c r="D1030" s="4"/>
    </row>
    <row r="1031" spans="4:4" x14ac:dyDescent="0.25">
      <c r="D1031" s="4"/>
    </row>
    <row r="1032" spans="4:4" x14ac:dyDescent="0.25">
      <c r="D1032" s="4"/>
    </row>
    <row r="1033" spans="4:4" x14ac:dyDescent="0.25">
      <c r="D1033" s="4"/>
    </row>
    <row r="1034" spans="4:4" x14ac:dyDescent="0.25">
      <c r="D1034" s="4"/>
    </row>
    <row r="1035" spans="4:4" x14ac:dyDescent="0.25">
      <c r="D1035" s="4"/>
    </row>
    <row r="1036" spans="4:4" x14ac:dyDescent="0.25">
      <c r="D1036" s="4"/>
    </row>
    <row r="1037" spans="4:4" x14ac:dyDescent="0.25">
      <c r="D1037" s="4"/>
    </row>
    <row r="1038" spans="4:4" x14ac:dyDescent="0.25">
      <c r="D1038" s="4"/>
    </row>
    <row r="1039" spans="4:4" x14ac:dyDescent="0.25">
      <c r="D1039" s="4"/>
    </row>
    <row r="1040" spans="4:4" x14ac:dyDescent="0.25">
      <c r="D1040" s="4"/>
    </row>
    <row r="1041" spans="4:4" x14ac:dyDescent="0.25">
      <c r="D1041" s="4"/>
    </row>
  </sheetData>
  <mergeCells count="6">
    <mergeCell ref="A511:F511"/>
    <mergeCell ref="A1:F1"/>
    <mergeCell ref="A3:A4"/>
    <mergeCell ref="C3:C4"/>
    <mergeCell ref="E3:E4"/>
    <mergeCell ref="A2:F2"/>
  </mergeCells>
  <phoneticPr fontId="2" type="noConversion"/>
  <hyperlinks>
    <hyperlink ref="B5" r:id="rId1" display="https://www.topuniversities.com/universities/massachusetts-institute-technology-mit" xr:uid="{00000000-0004-0000-0000-000000000000}"/>
    <hyperlink ref="B6" r:id="rId2" display="https://www.topuniversities.com/universities/stanford-university" xr:uid="{00000000-0004-0000-0000-000001000000}"/>
    <hyperlink ref="B7" r:id="rId3" display="https://www.topuniversities.com/universities/harvard-university" xr:uid="{00000000-0004-0000-0000-000002000000}"/>
    <hyperlink ref="B8" r:id="rId4" display="https://www.topuniversities.com/universities/california-institute-technology-caltech" xr:uid="{00000000-0004-0000-0000-000003000000}"/>
    <hyperlink ref="B9" r:id="rId5" display="https://www.topuniversities.com/universities/university-oxford" xr:uid="{00000000-0004-0000-0000-000004000000}"/>
    <hyperlink ref="B10" r:id="rId6" display="https://www.topuniversities.com/universities/eth-zurich-swiss-federal-institute-technology" xr:uid="{00000000-0004-0000-0000-000005000000}"/>
    <hyperlink ref="B11" r:id="rId7" display="https://www.topuniversities.com/universities/university-cambridge" xr:uid="{00000000-0004-0000-0000-000006000000}"/>
    <hyperlink ref="B12" r:id="rId8" display="https://www.topuniversities.com/universities/imperial-college-london" xr:uid="{00000000-0004-0000-0000-000007000000}"/>
    <hyperlink ref="B13" r:id="rId9" display="https://www.topuniversities.com/universities/university-chicago" xr:uid="{00000000-0004-0000-0000-000008000000}"/>
    <hyperlink ref="B14" r:id="rId10" display="https://www.topuniversities.com/universities/ucl" xr:uid="{00000000-0004-0000-0000-000009000000}"/>
    <hyperlink ref="B15" r:id="rId11" display="https://www.topuniversities.com/universities/national-university-singapore-nus" xr:uid="{00000000-0004-0000-0000-00000A000000}"/>
    <hyperlink ref="B16" r:id="rId12" display="https://www.topuniversities.com/universities/princeton-university" xr:uid="{00000000-0004-0000-0000-00000B000000}"/>
    <hyperlink ref="B17" r:id="rId13" display="https://www.topuniversities.com/universities/nanyang-technological-university-singapore-ntu" xr:uid="{00000000-0004-0000-0000-00000C000000}"/>
    <hyperlink ref="B18" r:id="rId14" display="https://www.topuniversities.com/universities/epfl" xr:uid="{00000000-0004-0000-0000-00000D000000}"/>
    <hyperlink ref="B19" r:id="rId15" display="https://www.topuniversities.com/universities/tsinghua-university" xr:uid="{00000000-0004-0000-0000-00000E000000}"/>
    <hyperlink ref="B20" r:id="rId16" display="https://www.topuniversities.com/universities/university-pennsylvania" xr:uid="{00000000-0004-0000-0000-00000F000000}"/>
    <hyperlink ref="B21" r:id="rId17" display="https://www.topuniversities.com/universities/yale-university" xr:uid="{00000000-0004-0000-0000-000010000000}"/>
    <hyperlink ref="B22" r:id="rId18" display="https://www.topuniversities.com/universities/cornell-university" xr:uid="{00000000-0004-0000-0000-000011000000}"/>
    <hyperlink ref="B23" r:id="rId19" display="https://www.topuniversities.com/universities/columbia-university" xr:uid="{00000000-0004-0000-0000-000012000000}"/>
    <hyperlink ref="B24" r:id="rId20" display="https://www.topuniversities.com/universities/university-edinburgh" xr:uid="{00000000-0004-0000-0000-000013000000}"/>
    <hyperlink ref="B25" r:id="rId21" display="https://www.topuniversities.com/universities/university-michigan-ann-arbor" xr:uid="{00000000-0004-0000-0000-000014000000}"/>
    <hyperlink ref="B26" r:id="rId22" display="https://www.topuniversities.com/universities/university-hong-kong" xr:uid="{00000000-0004-0000-0000-000015000000}"/>
    <hyperlink ref="B27" r:id="rId23" display="https://www.topuniversities.com/universities/peking-university" xr:uid="{00000000-0004-0000-0000-000016000000}"/>
    <hyperlink ref="B28" r:id="rId24" display="https://www.topuniversities.com/universities/university-tokyo" xr:uid="{00000000-0004-0000-0000-000017000000}"/>
    <hyperlink ref="B29" r:id="rId25" display="https://www.topuniversities.com/universities/johns-hopkins-university" xr:uid="{00000000-0004-0000-0000-000018000000}"/>
    <hyperlink ref="B30" r:id="rId26" display="https://www.topuniversities.com/universities/university-toronto" xr:uid="{00000000-0004-0000-0000-000019000000}"/>
    <hyperlink ref="B31" r:id="rId27" display="https://www.topuniversities.com/universities/hong-kong-university-science-technology" xr:uid="{00000000-0004-0000-0000-00001A000000}"/>
    <hyperlink ref="B32" r:id="rId28" display="https://www.topuniversities.com/universities/university-manchester" xr:uid="{00000000-0004-0000-0000-00001B000000}"/>
    <hyperlink ref="B33" r:id="rId29" display="https://www.topuniversities.com/universities/northwestern-university" xr:uid="{00000000-0004-0000-0000-00001C000000}"/>
    <hyperlink ref="B34" r:id="rId30" display="https://www.topuniversities.com/universities/university-california-berkeley-ucb" xr:uid="{00000000-0004-0000-0000-00001D000000}"/>
    <hyperlink ref="B35" r:id="rId31" display="https://www.topuniversities.com/universities/australian-national-university" xr:uid="{00000000-0004-0000-0000-00001E000000}"/>
    <hyperlink ref="B36" r:id="rId32" display="https://www.topuniversities.com/universities/kings-college-london" xr:uid="{00000000-0004-0000-0000-00001F000000}"/>
    <hyperlink ref="B37" r:id="rId33" display="https://www.topuniversities.com/universities/mcgill-university" xr:uid="{00000000-0004-0000-0000-000020000000}"/>
    <hyperlink ref="B38" r:id="rId34" display="https://www.topuniversities.com/universities/fudan-university" xr:uid="{00000000-0004-0000-0000-000021000000}"/>
    <hyperlink ref="B39" r:id="rId35" display="https://www.topuniversities.com/universities/new-york-university-nyu" xr:uid="{00000000-0004-0000-0000-000022000000}"/>
    <hyperlink ref="B40" r:id="rId36" display="https://www.topuniversities.com/universities/university-california-los-angeles-ucla" xr:uid="{00000000-0004-0000-0000-000023000000}"/>
    <hyperlink ref="B41" r:id="rId37" display="https://www.topuniversities.com/universities/seoul-national-university" xr:uid="{00000000-0004-0000-0000-000024000000}"/>
    <hyperlink ref="B42" r:id="rId38" display="https://www.topuniversities.com/universities/kyoto-university" xr:uid="{00000000-0004-0000-0000-000025000000}"/>
    <hyperlink ref="B43" r:id="rId39" display="https://www.topuniversities.com/universities/kaist-korea-advanced-institute-science-technology" xr:uid="{00000000-0004-0000-0000-000026000000}"/>
    <hyperlink ref="B44" r:id="rId40" display="https://www.topuniversities.com/universities/university-sydney" xr:uid="{00000000-0004-0000-0000-000027000000}"/>
    <hyperlink ref="B45" r:id="rId41" display="https://www.topuniversities.com/universities/university-melbourne" xr:uid="{00000000-0004-0000-0000-000028000000}"/>
    <hyperlink ref="B46" r:id="rId42" display="https://www.topuniversities.com/universities/duke-university" xr:uid="{00000000-0004-0000-0000-000029000000}"/>
    <hyperlink ref="B47" r:id="rId43" display="https://www.topuniversities.com/universities/chinese-university-hong-kong-cuhk" xr:uid="{00000000-0004-0000-0000-00002A000000}"/>
    <hyperlink ref="B48" r:id="rId44" display="https://www.topuniversities.com/universities/university-new-south-wales-unsw-sydney" xr:uid="{00000000-0004-0000-0000-00002B000000}"/>
    <hyperlink ref="B49" r:id="rId45" display="https://www.topuniversities.com/universities/university-british-columbia" xr:uid="{00000000-0004-0000-0000-00002C000000}"/>
    <hyperlink ref="B50" r:id="rId46" display="https://www.topuniversities.com/universities/university-queensland" xr:uid="{00000000-0004-0000-0000-00002D000000}"/>
    <hyperlink ref="B51" r:id="rId47" display="https://www.topuniversities.com/universities/shanghai-jiao-tong-university" xr:uid="{00000000-0004-0000-0000-00002E000000}"/>
    <hyperlink ref="B52" r:id="rId48" display="https://www.topuniversities.com/universities/city-university-hong-kong" xr:uid="{00000000-0004-0000-0000-00002F000000}"/>
    <hyperlink ref="B53" r:id="rId49" display="https://www.topuniversities.com/universities/london-school-economics-political-science-lse" xr:uid="{00000000-0004-0000-0000-000030000000}"/>
    <hyperlink ref="B54" r:id="rId50" display="https://www.topuniversities.com/universities/technical-university-munich" xr:uid="{00000000-0004-0000-0000-000031000000}"/>
    <hyperlink ref="B55" r:id="rId51" display="https://www.topuniversities.com/universities/carnegie-mellon-university" xr:uid="{00000000-0004-0000-0000-000032000000}"/>
    <hyperlink ref="B56" r:id="rId52" display="https://www.topuniversities.com/universities/universite-psl" xr:uid="{00000000-0004-0000-0000-000033000000}"/>
    <hyperlink ref="B57" r:id="rId53" display="https://www.topuniversities.com/universities/zhejiang-university" xr:uid="{00000000-0004-0000-0000-000034000000}"/>
    <hyperlink ref="B58" r:id="rId54" display="https://www.topuniversities.com/universities/university-california-san-diego-ucsd" xr:uid="{00000000-0004-0000-0000-000035000000}"/>
    <hyperlink ref="B59" r:id="rId55" display="https://www.topuniversities.com/universities/monash-university" xr:uid="{00000000-0004-0000-0000-000036000000}"/>
    <hyperlink ref="B60" r:id="rId56" display="https://www.topuniversities.com/universities/tokyo-institute-technology-tokyo-tech" xr:uid="{00000000-0004-0000-0000-000037000000}"/>
    <hyperlink ref="B61" r:id="rId57" display="https://www.topuniversities.com/universities/delft-university-technology" xr:uid="{00000000-0004-0000-0000-000038000000}"/>
    <hyperlink ref="B62" r:id="rId58" display="https://www.topuniversities.com/universities/university-bristol" xr:uid="{00000000-0004-0000-0000-000039000000}"/>
    <hyperlink ref="B63" r:id="rId59" display="https://www.topuniversities.com/universities/universiti-malaya-um" xr:uid="{00000000-0004-0000-0000-00003A000000}"/>
    <hyperlink ref="B64" r:id="rId60" display="https://www.topuniversities.com/universities/brown-university" xr:uid="{00000000-0004-0000-0000-00003B000000}"/>
    <hyperlink ref="B65" r:id="rId61" display="https://www.topuniversities.com/universities/university-amsterdam" xr:uid="{00000000-0004-0000-0000-00003C000000}"/>
    <hyperlink ref="B66" r:id="rId62" display="https://www.topuniversities.com/universities/ecole-polytechnique" xr:uid="{00000000-0004-0000-0000-00003D000000}"/>
    <hyperlink ref="B67" r:id="rId63" display="https://www.topuniversities.com/universities/university-warwick" xr:uid="{00000000-0004-0000-0000-00003E000000}"/>
    <hyperlink ref="B68" r:id="rId64" display="https://www.topuniversities.com/universities/ludwig-maximilians-universitat-munchen" xr:uid="{00000000-0004-0000-0000-00003F000000}"/>
    <hyperlink ref="B69" r:id="rId65" display="https://www.topuniversities.com/universities/ruprecht-karls-universitat-heidelberg" xr:uid="{00000000-0004-0000-0000-000040000000}"/>
    <hyperlink ref="B70" r:id="rId66" display="https://www.topuniversities.com/universities/university-wisconsin-madison" xr:uid="{00000000-0004-0000-0000-000041000000}"/>
    <hyperlink ref="B71" r:id="rId67" display="https://www.topuniversities.com/universities/national-taiwan-university-ntu" xr:uid="{00000000-0004-0000-0000-000042000000}"/>
    <hyperlink ref="B72" r:id="rId68" display="https://www.topuniversities.com/universities/universidad-de-buenos-aires-uba" xr:uid="{00000000-0004-0000-0000-000043000000}"/>
    <hyperlink ref="B73" r:id="rId69" display="https://www.topuniversities.com/universities/korea-university" xr:uid="{00000000-0004-0000-0000-000044000000}"/>
    <hyperlink ref="B74" r:id="rId70" display="https://www.topuniversities.com/universities/university-zurich" xr:uid="{00000000-0004-0000-0000-000045000000}"/>
    <hyperlink ref="B75" r:id="rId71" display="https://www.topuniversities.com/universities/university-texas-austin" xr:uid="{00000000-0004-0000-0000-000046000000}"/>
    <hyperlink ref="B76" r:id="rId72" display="https://www.topuniversities.com/universities/osaka-university" xr:uid="{00000000-0004-0000-0000-000047000000}"/>
    <hyperlink ref="B77" r:id="rId73" display="https://www.topuniversities.com/universities/university-washington" xr:uid="{00000000-0004-0000-0000-000048000000}"/>
    <hyperlink ref="B78" r:id="rId74" display="https://www.topuniversities.com/universities/lomonosov-moscow-state-university" xr:uid="{00000000-0004-0000-0000-000049000000}"/>
    <hyperlink ref="B79" r:id="rId75" display="https://www.topuniversities.com/universities/hong-kong-polytechnic-university" xr:uid="{00000000-0004-0000-0000-00004A000000}"/>
    <hyperlink ref="B80" r:id="rId76" display="https://www.topuniversities.com/universities/university-copenhagen" xr:uid="{00000000-0004-0000-0000-00004B000000}"/>
    <hyperlink ref="B81" r:id="rId77" display="https://www.topuniversities.com/universities/pohang-university-science-technology-postech" xr:uid="{00000000-0004-0000-0000-00004C000000}"/>
    <hyperlink ref="B82" r:id="rId78" display="https://www.topuniversities.com/universities/university-glasgow" xr:uid="{00000000-0004-0000-0000-00004D000000}"/>
    <hyperlink ref="B83" r:id="rId79" display="https://www.topuniversities.com/universities/tohoku-university" xr:uid="{00000000-0004-0000-0000-00004E000000}"/>
    <hyperlink ref="B84" r:id="rId80" display="https://www.topuniversities.com/universities/georgia-institute-technology" xr:uid="{00000000-0004-0000-0000-00004F000000}"/>
    <hyperlink ref="B85" r:id="rId81" display="https://www.topuniversities.com/universities/university-auckland" xr:uid="{00000000-0004-0000-0000-000050000000}"/>
    <hyperlink ref="B86" r:id="rId82" display="https://www.topuniversities.com/universities/university-illinois-urbana-champaign" xr:uid="{00000000-0004-0000-0000-000051000000}"/>
    <hyperlink ref="B87" r:id="rId83" display="https://www.topuniversities.com/universities/sorbonne-university" xr:uid="{00000000-0004-0000-0000-000052000000}"/>
    <hyperlink ref="B88" r:id="rId84" display="https://www.topuniversities.com/universities/ku-leuven" xr:uid="{00000000-0004-0000-0000-000053000000}"/>
    <hyperlink ref="B89" r:id="rId85" display="https://www.topuniversities.com/universities/yonsei-university" xr:uid="{00000000-0004-0000-0000-000054000000}"/>
    <hyperlink ref="B90" r:id="rId86" display="https://www.topuniversities.com/universities/durham-university" xr:uid="{00000000-0004-0000-0000-000055000000}"/>
    <hyperlink ref="B91" r:id="rId87" display="https://www.topuniversities.com/universities/university-birmingham" xr:uid="{00000000-0004-0000-0000-000056000000}"/>
    <hyperlink ref="B92" r:id="rId88" display="https://www.topuniversities.com/universities/sungkyunkwan-universityskku" xr:uid="{00000000-0004-0000-0000-000057000000}"/>
    <hyperlink ref="B93" r:id="rId89" display="https://www.topuniversities.com/universities/rice-university" xr:uid="{00000000-0004-0000-0000-000058000000}"/>
    <hyperlink ref="B94" r:id="rId90" display="https://www.topuniversities.com/universities/university-southampton" xr:uid="{00000000-0004-0000-0000-000059000000}"/>
    <hyperlink ref="B95" r:id="rId91" display="https://www.topuniversities.com/universities/university-leeds" xr:uid="{00000000-0004-0000-0000-00005A000000}"/>
    <hyperlink ref="B96" r:id="rId92" display="https://www.topuniversities.com/universities/university-western-australia" xr:uid="{00000000-0004-0000-0000-00005B000000}"/>
    <hyperlink ref="B97" r:id="rId93" display="https://www.topuniversities.com/universities/university-sheffield" xr:uid="{00000000-0004-0000-0000-00005C000000}"/>
    <hyperlink ref="B98" r:id="rId94" display="https://www.topuniversities.com/universities/university-science-technology-china" xr:uid="{00000000-0004-0000-0000-00005D000000}"/>
    <hyperlink ref="B99" r:id="rId95" display="https://www.topuniversities.com/universities/university-north-carolina-chapel-hill" xr:uid="{00000000-0004-0000-0000-00005E000000}"/>
    <hyperlink ref="B100" r:id="rId96" display="https://www.topuniversities.com/universities/university-st-andrews" xr:uid="{00000000-0004-0000-0000-00005F000000}"/>
    <hyperlink ref="B101" r:id="rId97" display="https://www.topuniversities.com/universities/lund-university" xr:uid="{00000000-0004-0000-0000-000060000000}"/>
    <hyperlink ref="B102" r:id="rId98" display="https://www.topuniversities.com/universities/kth-royal-institute-technology" xr:uid="{00000000-0004-0000-0000-000061000000}"/>
    <hyperlink ref="B103" r:id="rId99" display="https://www.topuniversities.com/universities/university-nottingham" xr:uid="{00000000-0004-0000-0000-000062000000}"/>
    <hyperlink ref="B104" r:id="rId100" display="https://www.topuniversities.com/universities/universidad-nacional-autonoma-de-mexico-unam" xr:uid="{00000000-0004-0000-0000-000063000000}"/>
    <hyperlink ref="B105" r:id="rId101" display="https://www.topuniversities.com/universities/pennsylvania-state-university" xr:uid="{00000000-0004-0000-0000-000064000000}"/>
    <hyperlink ref="B106" r:id="rId102" display="https://www.topuniversities.com/universities/trinity-college-dublin-university-dublin" xr:uid="{00000000-0004-0000-0000-000065000000}"/>
    <hyperlink ref="B107" r:id="rId103" display="https://www.topuniversities.com/universities/technical-university-denmark" xr:uid="{00000000-0004-0000-0000-000066000000}"/>
    <hyperlink ref="B108" r:id="rId104" display="https://www.topuniversities.com/universities/university-helsinki" xr:uid="{00000000-0004-0000-0000-000067000000}"/>
    <hyperlink ref="B109" r:id="rId105" display="https://www.topuniversities.com/universities/washington-university-st-louis" xr:uid="{00000000-0004-0000-0000-000068000000}"/>
    <hyperlink ref="B110" r:id="rId106" display="https://www.topuniversities.com/universities/university-adelaide" xr:uid="{00000000-0004-0000-0000-000069000000}"/>
    <hyperlink ref="B111" r:id="rId107" display="https://www.topuniversities.com/universities/university-geneva" xr:uid="{00000000-0004-0000-0000-00006A000000}"/>
    <hyperlink ref="B112" r:id="rId108" display="https://www.topuniversities.com/universities/ohio-state-university" xr:uid="{00000000-0004-0000-0000-00006B000000}"/>
    <hyperlink ref="B113" r:id="rId109" display="https://www.topuniversities.com/universities/purdue-university" xr:uid="{00000000-0004-0000-0000-00006C000000}"/>
    <hyperlink ref="B114" r:id="rId110" display="https://www.topuniversities.com/universities/boston-university" xr:uid="{00000000-0004-0000-0000-00006D000000}"/>
    <hyperlink ref="B115" r:id="rId111" display="https://www.topuniversities.com/universities/nagoya-university" xr:uid="{00000000-0004-0000-0000-00006E000000}"/>
    <hyperlink ref="B116" r:id="rId112" display="https://www.topuniversities.com/universities/university-california-davis" xr:uid="{00000000-0004-0000-0000-00006F000000}"/>
    <hyperlink ref="B117" r:id="rId113" display="https://www.topuniversities.com/universities/university-oslo" xr:uid="{00000000-0004-0000-0000-000070000000}"/>
    <hyperlink ref="B118" r:id="rId114" display="https://www.topuniversities.com/universities/queen-mary-university-london" xr:uid="{00000000-0004-0000-0000-000071000000}"/>
    <hyperlink ref="B119" r:id="rId115" display="https://www.topuniversities.com/universities/university-bern" xr:uid="{00000000-0004-0000-0000-000072000000}"/>
    <hyperlink ref="B120" r:id="rId116" display="https://www.topuniversities.com/universities/universidade-de-sao-paulo" xr:uid="{00000000-0004-0000-0000-000073000000}"/>
    <hyperlink ref="B121" r:id="rId117" display="https://www.topuniversities.com/universities/wageningen-university-research" xr:uid="{00000000-0004-0000-0000-000074000000}"/>
    <hyperlink ref="B122" r:id="rId118" display="https://www.topuniversities.com/universities/humboldt-universitat-zu-berlin" xr:uid="{00000000-0004-0000-0000-000075000000}"/>
    <hyperlink ref="B123" r:id="rId119" display="https://www.topuniversities.com/universities/universite-de-montreal" xr:uid="{00000000-0004-0000-0000-000076000000}"/>
    <hyperlink ref="B124" r:id="rId120" display="https://www.topuniversities.com/universities/university-alberta" xr:uid="{00000000-0004-0000-0000-000077000000}"/>
    <hyperlink ref="B125" r:id="rId121" display="https://www.topuniversities.com/universities/eindhoven-university-technology" xr:uid="{00000000-0004-0000-0000-000078000000}"/>
    <hyperlink ref="B126" r:id="rId122" display="https://www.topuniversities.com/universities/pontificia-universidad-cat%C3%B3lica-de-chile-uc" xr:uid="{00000000-0004-0000-0000-000079000000}"/>
    <hyperlink ref="B127" r:id="rId123" display="https://www.topuniversities.com/universities/university-southern-california" xr:uid="{00000000-0004-0000-0000-00007A000000}"/>
    <hyperlink ref="B128" r:id="rId124" display="https://www.topuniversities.com/universities/utrecht-university" xr:uid="{00000000-0004-0000-0000-00007B000000}"/>
    <hyperlink ref="B129" r:id="rId125" display="https://www.topuniversities.com/universities/kyushu-university" xr:uid="{00000000-0004-0000-0000-00007C000000}"/>
    <hyperlink ref="B130" r:id="rId126" display="https://www.topuniversities.com/universities/nanjing-university" xr:uid="{00000000-0004-0000-0000-00007D000000}"/>
    <hyperlink ref="B131" r:id="rId127" display="https://www.topuniversities.com/universities/uppsala-university" xr:uid="{00000000-0004-0000-0000-00007E000000}"/>
    <hyperlink ref="B132" r:id="rId128" display="https://www.topuniversities.com/universities/aalto-university" xr:uid="{00000000-0004-0000-0000-00007F000000}"/>
    <hyperlink ref="B133" r:id="rId129" display="https://www.topuniversities.com/universities/leiden-university" xr:uid="{00000000-0004-0000-0000-000080000000}"/>
    <hyperlink ref="B134" r:id="rId130" display="https://www.topuniversities.com/universities/university-groningen" xr:uid="{00000000-0004-0000-0000-000081000000}"/>
    <hyperlink ref="B135" r:id="rId131" display="https://www.topuniversities.com/universities/freie-universitaet-berlin" xr:uid="{00000000-0004-0000-0000-000082000000}"/>
    <hyperlink ref="B136" r:id="rId132" display="https://www.topuniversities.com/universities/kit-karlsruhe-institute-technology" xr:uid="{00000000-0004-0000-0000-000083000000}"/>
    <hyperlink ref="B137" r:id="rId133" display="https://www.topuniversities.com/universities/universiti-putra-malaysia-upm" xr:uid="{00000000-0004-0000-0000-000084000000}"/>
    <hyperlink ref="B138" r:id="rId134" display="https://www.topuniversities.com/universities/university-technology-sydney" xr:uid="{00000000-0004-0000-0000-000085000000}"/>
    <hyperlink ref="B139" r:id="rId135" display="https://www.topuniversities.com/universities/lancaster-university" xr:uid="{00000000-0004-0000-0000-000086000000}"/>
    <hyperlink ref="B140" r:id="rId136" display="https://www.topuniversities.com/universities/ghent-university" xr:uid="{00000000-0004-0000-0000-000087000000}"/>
    <hyperlink ref="B141" r:id="rId137" display="https://www.topuniversities.com/universities/politecnico-di-milano" xr:uid="{00000000-0004-0000-0000-000088000000}"/>
    <hyperlink ref="B142" r:id="rId138" display="https://www.topuniversities.com/universities/centralesupelec" xr:uid="{00000000-0004-0000-0000-000089000000}"/>
    <hyperlink ref="B143" r:id="rId139" display="https://www.topuniversities.com/universities/chalmers-university-technology" xr:uid="{00000000-0004-0000-0000-00008A000000}"/>
    <hyperlink ref="B144" r:id="rId140" display="https://www.topuniversities.com/universities/hokkaido-university" xr:uid="{00000000-0004-0000-0000-00008B000000}"/>
    <hyperlink ref="B145" r:id="rId141" display="https://www.topuniversities.com/universities/universiti-kebangsaan-malaysia-ukm" xr:uid="{00000000-0004-0000-0000-00008C000000}"/>
    <hyperlink ref="B146" r:id="rId142" display="https://www.topuniversities.com/universities/universiti-sains-malaysia-usm" xr:uid="{00000000-0004-0000-0000-00008D000000}"/>
    <hyperlink ref="B147" r:id="rId143" display="https://www.topuniversities.com/universities/king-abdulaziz-university-kau" xr:uid="{00000000-0004-0000-0000-00008E000000}"/>
    <hyperlink ref="B148" r:id="rId144" display="https://www.topuniversities.com/universities/mcmaster-university" xr:uid="{00000000-0004-0000-0000-00008F000000}"/>
    <hyperlink ref="B149" r:id="rId145" display="https://www.topuniversities.com/universities/rwth-aachen-university" xr:uid="{00000000-0004-0000-0000-000090000000}"/>
    <hyperlink ref="B150" r:id="rId146" display="https://www.topuniversities.com/universities/hanyang-university" xr:uid="{00000000-0004-0000-0000-000091000000}"/>
    <hyperlink ref="B151" r:id="rId147" display="https://www.topuniversities.com/universities/aarhus-university" xr:uid="{00000000-0004-0000-0000-000092000000}"/>
    <hyperlink ref="B152" r:id="rId148" display="https://www.topuniversities.com/universities/technische-universitat-berlin-tu-berlin" xr:uid="{00000000-0004-0000-0000-000093000000}"/>
    <hyperlink ref="B153" r:id="rId149" display="https://www.topuniversities.com/universities/university-basel" xr:uid="{00000000-0004-0000-0000-000094000000}"/>
    <hyperlink ref="B154" r:id="rId150" display="https://www.topuniversities.com/universities/university-vienna" xr:uid="{00000000-0004-0000-0000-000095000000}"/>
    <hyperlink ref="B155" r:id="rId151" display="https://www.topuniversities.com/universities/university-york" xr:uid="{00000000-0004-0000-0000-000096000000}"/>
    <hyperlink ref="B156" r:id="rId152" display="https://www.topuniversities.com/universities/newcastle-university" xr:uid="{00000000-0004-0000-0000-000097000000}"/>
    <hyperlink ref="B157" r:id="rId153" display="https://www.topuniversities.com/universities/university-california-santa-barbara-ucsb" xr:uid="{00000000-0004-0000-0000-000098000000}"/>
    <hyperlink ref="B158" r:id="rId154" display="https://www.topuniversities.com/universities/university-maryland-college-park" xr:uid="{00000000-0004-0000-0000-000099000000}"/>
    <hyperlink ref="B159" r:id="rId155" display="https://www.topuniversities.com/universities/tecnologico-de-monterrey" xr:uid="{00000000-0004-0000-0000-00009A000000}"/>
    <hyperlink ref="B160" r:id="rId156" display="https://www.topuniversities.com/universities/university-pittsburgh" xr:uid="{00000000-0004-0000-0000-00009B000000}"/>
    <hyperlink ref="B161" r:id="rId157" display="https://www.topuniversities.com/universities/michigan-state-university" xr:uid="{00000000-0004-0000-0000-00009C000000}"/>
    <hyperlink ref="B162" r:id="rId158" display="https://www.topuniversities.com/universities/emory-university" xr:uid="{00000000-0004-0000-0000-00009D000000}"/>
    <hyperlink ref="B163" r:id="rId159" display="https://www.topuniversities.com/universities/cardiff-university" xr:uid="{00000000-0004-0000-0000-00009E000000}"/>
    <hyperlink ref="B164" r:id="rId160" display="https://www.topuniversities.com/universities/alma-mater-studiorum-university-bologna" xr:uid="{00000000-0004-0000-0000-00009F000000}"/>
    <hyperlink ref="B165" r:id="rId161" display="https://www.topuniversities.com/universities/ecole-normale-superieure-de-lyon" xr:uid="{00000000-0004-0000-0000-0000A0000000}"/>
    <hyperlink ref="B166" r:id="rId162" display="https://www.topuniversities.com/universities/case-western-reserve-university" xr:uid="{00000000-0004-0000-0000-0000A1000000}"/>
    <hyperlink ref="B167" r:id="rId163" display="https://www.topuniversities.com/universities/university-florida" xr:uid="{00000000-0004-0000-0000-0000A2000000}"/>
    <hyperlink ref="B168" r:id="rId164" display="https://www.topuniversities.com/universities/university-exeter" xr:uid="{00000000-0004-0000-0000-0000A3000000}"/>
    <hyperlink ref="B169" r:id="rId165" display="https://www.topuniversities.com/universities/al-farabi-kazakh-national-university" xr:uid="{00000000-0004-0000-0000-0000A4000000}"/>
    <hyperlink ref="B170" r:id="rId166" display="https://www.topuniversities.com/universities/university-rochester" xr:uid="{00000000-0004-0000-0000-0000A5000000}"/>
    <hyperlink ref="B171" r:id="rId167" display="https://www.topuniversities.com/universities/university-waterloo" xr:uid="{00000000-0004-0000-0000-0000A6000000}"/>
    <hyperlink ref="B172" r:id="rId168" display="https://www.topuniversities.com/universities/national-tsing-hua-university" xr:uid="{00000000-0004-0000-0000-0000A7000000}"/>
    <hyperlink ref="B173" r:id="rId169" display="https://www.topuniversities.com/universities/texas-am-university" xr:uid="{00000000-0004-0000-0000-0000A8000000}"/>
    <hyperlink ref="B174" r:id="rId170" display="https://www.topuniversities.com/universities/university-lausanne" xr:uid="{00000000-0004-0000-0000-0000A9000000}"/>
    <hyperlink ref="B175" r:id="rId171" display="https://www.topuniversities.com/universities/sapienza-university-rome" xr:uid="{00000000-0004-0000-0000-0000AA000000}"/>
    <hyperlink ref="B176" r:id="rId172" display="https://www.topuniversities.com/universities/indian-institute-technology-bombay-iitb" xr:uid="{00000000-0004-0000-0000-0000AB000000}"/>
    <hyperlink ref="B177" r:id="rId173" display="https://www.topuniversities.com/universities/technische-universitat-dresden" xr:uid="{00000000-0004-0000-0000-0000AC000000}"/>
    <hyperlink ref="B178" r:id="rId174" display="https://www.topuniversities.com/universities/university-bath" xr:uid="{00000000-0004-0000-0000-0000AD000000}"/>
    <hyperlink ref="B179" r:id="rId175" display="https://www.topuniversities.com/universities/eberhard-karls-universitat-tubingen" xr:uid="{00000000-0004-0000-0000-0000AE000000}"/>
    <hyperlink ref="B180" r:id="rId176" display="https://www.topuniversities.com/universities/albert-ludwigs-universitaet-freiburg" xr:uid="{00000000-0004-0000-0000-0000AF000000}"/>
    <hyperlink ref="B181" r:id="rId177" display="https://www.topuniversities.com/universities/hebrew-university-jerusalem" xr:uid="{00000000-0004-0000-0000-0000B0000000}"/>
    <hyperlink ref="B182" r:id="rId178" display="https://www.topuniversities.com/universities/university-college-dublin" xr:uid="{00000000-0004-0000-0000-0000B1000000}"/>
    <hyperlink ref="B183" r:id="rId179" display="https://www.topuniversities.com/universities/university-minnesota-twin-cities" xr:uid="{00000000-0004-0000-0000-0000B2000000}"/>
    <hyperlink ref="B184" r:id="rId180" display="https://www.topuniversities.com/universities/universidad-de-chile" xr:uid="{00000000-0004-0000-0000-0000B3000000}"/>
    <hyperlink ref="B185" r:id="rId181" display="https://www.topuniversities.com/universities/stockholm-university" xr:uid="{00000000-0004-0000-0000-0000B4000000}"/>
    <hyperlink ref="B186" r:id="rId182" display="https://www.topuniversities.com/universities/university-liverpool" xr:uid="{00000000-0004-0000-0000-0000B5000000}"/>
    <hyperlink ref="B187" r:id="rId183" display="https://www.topuniversities.com/universities/universitat-de-barcelona" xr:uid="{00000000-0004-0000-0000-0000B6000000}"/>
    <hyperlink ref="B188" r:id="rId184" display="https://www.topuniversities.com/universities/university-otago" xr:uid="{00000000-0004-0000-0000-0000B7000000}"/>
    <hyperlink ref="B189" r:id="rId185" display="https://www.topuniversities.com/universities/indian-institute-science" xr:uid="{00000000-0004-0000-0000-0000B8000000}"/>
    <hyperlink ref="B190" r:id="rId186" display="https://www.topuniversities.com/universities/king-fahd-university-petroleum-minerals" xr:uid="{00000000-0004-0000-0000-0000B9000000}"/>
    <hyperlink ref="B191" r:id="rId187" display="https://www.topuniversities.com/universities/universiti-teknologi-malaysia" xr:uid="{00000000-0004-0000-0000-0000BA000000}"/>
    <hyperlink ref="B192" r:id="rId188" display="https://www.topuniversities.com/universities/vanderbilt-university" xr:uid="{00000000-0004-0000-0000-0000BB000000}"/>
    <hyperlink ref="B193" r:id="rId189" display="https://www.topuniversities.com/universities/universite-catholique-de-louvain-uclouvain" xr:uid="{00000000-0004-0000-0000-0000BC000000}"/>
    <hyperlink ref="B194" r:id="rId190" display="https://www.topuniversities.com/universities/waseda-university" xr:uid="{00000000-0004-0000-0000-0000BD000000}"/>
    <hyperlink ref="B195" r:id="rId191" display="https://www.topuniversities.com/universities/keio-university" xr:uid="{00000000-0004-0000-0000-0000BE000000}"/>
    <hyperlink ref="B196" r:id="rId192" display="https://www.topuniversities.com/universities/vienna-university-technology" xr:uid="{00000000-0004-0000-0000-0000BF000000}"/>
    <hyperlink ref="B197" r:id="rId193" display="https://www.topuniversities.com/universities/indian-institute-technology-delhi-iitd" xr:uid="{00000000-0004-0000-0000-0000C0000000}"/>
    <hyperlink ref="B198" r:id="rId194" display="https://www.topuniversities.com/universities/university-bergen" xr:uid="{00000000-0004-0000-0000-0000C1000000}"/>
    <hyperlink ref="B199" r:id="rId195" display="https://www.topuniversities.com/universities/university-gottingen" xr:uid="{00000000-0004-0000-0000-0000C2000000}"/>
    <hyperlink ref="B200" r:id="rId196" display="https://www.topuniversities.com/universities/university-wollongong" xr:uid="{00000000-0004-0000-0000-0000C3000000}"/>
    <hyperlink ref="B201" r:id="rId197" display="https://www.topuniversities.com/universities/erasmus-university-rotterdam" xr:uid="{00000000-0004-0000-0000-0000C4000000}"/>
    <hyperlink ref="B202" r:id="rId198" display="https://www.topuniversities.com/universities/university-newcastle-australia-uon" xr:uid="{00000000-0004-0000-0000-0000C5000000}"/>
    <hyperlink ref="B203" r:id="rId199" display="https://www.topuniversities.com/universities/university-twente" xr:uid="{00000000-0004-0000-0000-0000C6000000}"/>
    <hyperlink ref="B204" r:id="rId200" display="https://www.topuniversities.com/universities/universidad-autonoma-de-madrid" xr:uid="{00000000-0004-0000-0000-0000C7000000}"/>
    <hyperlink ref="B205" r:id="rId201" display="https://www.topuniversities.com/universities/vrije-universiteit-brussel-vub" xr:uid="{00000000-0004-0000-0000-0000C8000000}"/>
    <hyperlink ref="B206" r:id="rId202" display="https://www.topuniversities.com/universities/university-gothenburg" xr:uid="{00000000-0004-0000-0000-0000C9000000}"/>
    <hyperlink ref="B207" r:id="rId203" display="https://www.topuniversities.com/universities/dartmouth-college" xr:uid="{00000000-0004-0000-0000-0000CA000000}"/>
    <hyperlink ref="B208" r:id="rId204" display="https://www.topuniversities.com/universities/western-university" xr:uid="{00000000-0004-0000-0000-0000CB000000}"/>
    <hyperlink ref="B209" r:id="rId205" display="https://www.topuniversities.com/universities/university-reading" xr:uid="{00000000-0004-0000-0000-0000CC000000}"/>
    <hyperlink ref="B210" r:id="rId206" display="https://www.topuniversities.com/universities/complutense-university-madrid" xr:uid="{00000000-0004-0000-0000-0000CD000000}"/>
    <hyperlink ref="B211" r:id="rId207" display="https://www.topuniversities.com/universities/university-aberdeen" xr:uid="{00000000-0004-0000-0000-0000CE000000}"/>
    <hyperlink ref="B212" r:id="rId208" display="https://www.topuniversities.com/universities/chulalongkorn-university" xr:uid="{00000000-0004-0000-0000-0000CF000000}"/>
    <hyperlink ref="B213" r:id="rId209" display="https://www.topuniversities.com/universities/queens-university-belfast" xr:uid="{00000000-0004-0000-0000-0000D0000000}"/>
    <hyperlink ref="B214" r:id="rId210" display="https://www.topuniversities.com/universities/university-california-irvine" xr:uid="{00000000-0004-0000-0000-0000D1000000}"/>
    <hyperlink ref="B215" r:id="rId211" display="https://www.topuniversities.com/universities/khalifa-university-science-technology" xr:uid="{00000000-0004-0000-0000-0000D2000000}"/>
    <hyperlink ref="B216" r:id="rId212" display="https://www.topuniversities.com/universities/university-notre-dame" xr:uid="{00000000-0004-0000-0000-0000D3000000}"/>
    <hyperlink ref="B217" r:id="rId213" display="https://www.topuniversities.com/universities/universitat-autonoma-de-barcelona" xr:uid="{00000000-0004-0000-0000-0000D4000000}"/>
    <hyperlink ref="B218" r:id="rId214" display="https://www.topuniversities.com/universities/macquarie-university" xr:uid="{00000000-0004-0000-0000-0000D5000000}"/>
    <hyperlink ref="B219" r:id="rId215" display="https://www.topuniversities.com/universities/radboud-university" xr:uid="{00000000-0004-0000-0000-0000D6000000}"/>
    <hyperlink ref="B220" r:id="rId216" display="https://www.topuniversities.com/universities/universita-di-padova" xr:uid="{00000000-0004-0000-0000-0000D7000000}"/>
    <hyperlink ref="B221" r:id="rId217" display="https://www.topuniversities.com/universities/curtin-university" xr:uid="{00000000-0004-0000-0000-0000D8000000}"/>
    <hyperlink ref="B222" r:id="rId218" display="https://www.topuniversities.com/universities/queensland-university-technology-qut" xr:uid="{00000000-0004-0000-0000-0000D9000000}"/>
    <hyperlink ref="B223" r:id="rId219" display="https://www.topuniversities.com/universities/university-virginia" xr:uid="{00000000-0004-0000-0000-0000DA000000}"/>
    <hyperlink ref="B224" r:id="rId220" display="https://www.topuniversities.com/universities/american-university-beirut-aub" xr:uid="{00000000-0004-0000-0000-0000DB000000}"/>
    <hyperlink ref="B225" r:id="rId221" display="https://www.topuniversities.com/universities/arizona-state-university" xr:uid="{00000000-0004-0000-0000-0000DC000000}"/>
    <hyperlink ref="B226" r:id="rId222" display="https://www.topuniversities.com/universities/university-cape-town" xr:uid="{00000000-0004-0000-0000-0000DD000000}"/>
    <hyperlink ref="B227" r:id="rId223" display="https://www.topuniversities.com/universities/rmit-university" xr:uid="{00000000-0004-0000-0000-0000DE000000}"/>
    <hyperlink ref="B228" r:id="rId224" display="https://www.topuniversities.com/universities/victoria-university-wellington" xr:uid="{00000000-0004-0000-0000-0000DF000000}"/>
    <hyperlink ref="B229" r:id="rId225" display="https://www.topuniversities.com/universities/saint-petersburg-state-university" xr:uid="{00000000-0004-0000-0000-0000E0000000}"/>
    <hyperlink ref="B230" r:id="rId226" display="https://www.topuniversities.com/universities/loughborough-university" xr:uid="{00000000-0004-0000-0000-0000E1000000}"/>
    <hyperlink ref="B231" r:id="rId227" display="https://www.topuniversities.com/universities/universidad-de-los-andes" xr:uid="{00000000-0004-0000-0000-0000E2000000}"/>
    <hyperlink ref="B232" r:id="rId228" display="https://www.topuniversities.com/universities/novosibirsk-state-university" xr:uid="{00000000-0004-0000-0000-0000E3000000}"/>
    <hyperlink ref="B233" r:id="rId229" display="https://www.topuniversities.com/universities/universitat-hamburg" xr:uid="{00000000-0004-0000-0000-0000E4000000}"/>
    <hyperlink ref="B234" r:id="rId230" display="https://www.topuniversities.com/universities/georgetown-university" xr:uid="{00000000-0004-0000-0000-0000E5000000}"/>
    <hyperlink ref="B235" r:id="rId231" display="https://www.topuniversities.com/universities/tel-aviv-university" xr:uid="{00000000-0004-0000-0000-0000E6000000}"/>
    <hyperlink ref="B236" r:id="rId232" display="https://www.topuniversities.com/universities/university-colorado-boulder" xr:uid="{00000000-0004-0000-0000-0000E7000000}"/>
    <hyperlink ref="B237" r:id="rId233" display="https://www.topuniversities.com/universities/universidade-estadual-de-campinas-unicamp" xr:uid="{00000000-0004-0000-0000-0000E8000000}"/>
    <hyperlink ref="B238" r:id="rId234" display="https://www.topuniversities.com/universities/maastricht-university" xr:uid="{00000000-0004-0000-0000-0000E9000000}"/>
    <hyperlink ref="B239" r:id="rId235" display="https://www.topuniversities.com/universities/national-cheng-kung-university-ncku" xr:uid="{00000000-0004-0000-0000-0000EA000000}"/>
    <hyperlink ref="B240" r:id="rId236" display="https://www.topuniversities.com/universities/kyung-hee-university" xr:uid="{00000000-0004-0000-0000-0000EB000000}"/>
    <hyperlink ref="B241" r:id="rId237" display="https://www.topuniversities.com/universities/vrije-universiteit-amsterdam" xr:uid="{00000000-0004-0000-0000-0000EC000000}"/>
    <hyperlink ref="B242" r:id="rId238" display="https://www.topuniversities.com/universities/national-university-ireland-galway" xr:uid="{00000000-0004-0000-0000-0000ED000000}"/>
    <hyperlink ref="B243" r:id="rId239" display="https://www.topuniversities.com/universities/university-antwerp" xr:uid="{00000000-0004-0000-0000-0000EE000000}"/>
    <hyperlink ref="B244" r:id="rId240" display="https://www.topuniversities.com/universities/national-chiao-tung-university" xr:uid="{00000000-0004-0000-0000-0000EF000000}"/>
    <hyperlink ref="B245" r:id="rId241" display="https://www.topuniversities.com/universities/rheinische-friedrich-wilhelms-universitat-bonn" xr:uid="{00000000-0004-0000-0000-0000F0000000}"/>
    <hyperlink ref="B246" r:id="rId242" display="https://www.topuniversities.com/universities/ecole-des-ponts-paristech" xr:uid="{00000000-0004-0000-0000-0000F1000000}"/>
    <hyperlink ref="B247" r:id="rId243" display="https://www.topuniversities.com/universities/sciences-po" xr:uid="{00000000-0004-0000-0000-0000F2000000}"/>
    <hyperlink ref="B248" r:id="rId244" display="https://www.topuniversities.com/universities/university-leicester" xr:uid="{00000000-0004-0000-0000-0000F3000000}"/>
    <hyperlink ref="B249" r:id="rId245" display="https://www.topuniversities.com/universities/qatar-university" xr:uid="{00000000-0004-0000-0000-0000F4000000}"/>
    <hyperlink ref="B250" r:id="rId246" display="https://www.topuniversities.com/universities/queens-university-kingston" xr:uid="{00000000-0004-0000-0000-0000F5000000}"/>
    <hyperlink ref="B251" r:id="rId247" display="https://www.topuniversities.com/universities/university-calgary" xr:uid="{00000000-0004-0000-0000-0000F6000000}"/>
    <hyperlink ref="B252" r:id="rId248" display="https://www.topuniversities.com/universities/university-sussex" xr:uid="{00000000-0004-0000-0000-0000F7000000}"/>
    <hyperlink ref="B253" r:id="rId249" display="https://www.topuniversities.com/universities/wuhan-university" xr:uid="{00000000-0004-0000-0000-0000F8000000}"/>
    <hyperlink ref="B254" r:id="rId250" display="https://www.topuniversities.com/universities/tomsk-state-university" xr:uid="{00000000-0004-0000-0000-0000F9000000}"/>
    <hyperlink ref="B255" r:id="rId251" display="https://www.topuniversities.com/universities/universite-libre-de-bruxelles" xr:uid="{00000000-0004-0000-0000-0000FA000000}"/>
    <hyperlink ref="B256" r:id="rId252" display="https://www.topuniversities.com/universities/mahidol-university" xr:uid="{00000000-0004-0000-0000-0000FB000000}"/>
    <hyperlink ref="B257" r:id="rId253" display="https://www.topuniversities.com/universities/university-navarra" xr:uid="{00000000-0004-0000-0000-0000FC000000}"/>
    <hyperlink ref="B258" r:id="rId254" display="https://www.topuniversities.com/universities/gadjah-mada-university" xr:uid="{00000000-0004-0000-0000-0000FD000000}"/>
    <hyperlink ref="B259" r:id="rId255" display="https://www.topuniversities.com/universities/universiti-brunei-darussalam-ubd" xr:uid="{00000000-0004-0000-0000-0000FE000000}"/>
    <hyperlink ref="B260" r:id="rId256" display="https://www.topuniversities.com/universities/tongji-university" xr:uid="{00000000-0004-0000-0000-0000FF000000}"/>
    <hyperlink ref="B261" r:id="rId257" display="https://www.topuniversities.com/universities/university-illinois-chicago-uic" xr:uid="{00000000-0004-0000-0000-000000010000}"/>
    <hyperlink ref="B262" r:id="rId258" display="https://www.topuniversities.com/universities/rutgers-university-new-brunswick" xr:uid="{00000000-0004-0000-0000-000001010000}"/>
    <hyperlink ref="B263" r:id="rId259" display="https://www.topuniversities.com/universities/universidad-nacional-de-colombia" xr:uid="{00000000-0004-0000-0000-000002010000}"/>
    <hyperlink ref="B264" r:id="rId260" display="https://www.topuniversities.com/universities/charles-university" xr:uid="{00000000-0004-0000-0000-000003010000}"/>
    <hyperlink ref="B265" r:id="rId261" display="https://www.topuniversities.com/universities/harbin-institute-technology" xr:uid="{00000000-0004-0000-0000-000004010000}"/>
    <hyperlink ref="B266" r:id="rId262" display="https://www.topuniversities.com/universities/tufts-university" xr:uid="{00000000-0004-0000-0000-000005010000}"/>
    <hyperlink ref="B267" r:id="rId263" display="https://www.topuniversities.com/universities/sun-yat-sen-university" xr:uid="{00000000-0004-0000-0000-000006010000}"/>
    <hyperlink ref="B268" r:id="rId264" display="https://www.topuniversities.com/universities/hong-kong-baptist-university" xr:uid="{00000000-0004-0000-0000-000007010000}"/>
    <hyperlink ref="B269" r:id="rId265" display="https://www.topuniversities.com/universities/universitat-innsbruck" xr:uid="{00000000-0004-0000-0000-000008010000}"/>
    <hyperlink ref="B270" r:id="rId266" display="https://www.topuniversities.com/universities/university-tsukuba" xr:uid="{00000000-0004-0000-0000-000009010000}"/>
    <hyperlink ref="B271" r:id="rId267" display="https://www.topuniversities.com/universities/national-taiwan-university-science-technology-taiwan-tech" xr:uid="{00000000-0004-0000-0000-00000A010000}"/>
    <hyperlink ref="B272" r:id="rId268" display="https://www.topuniversities.com/universities/technical-university-darmstadt" xr:uid="{00000000-0004-0000-0000-00000B010000}"/>
    <hyperlink ref="B273" r:id="rId269" display="https://www.topuniversities.com/universities/university-surrey" xr:uid="{00000000-0004-0000-0000-00000C010000}"/>
    <hyperlink ref="B274" r:id="rId270" display="https://www.topuniversities.com/universities/university-canterbury" xr:uid="{00000000-0004-0000-0000-00000D010000}"/>
    <hyperlink ref="B275" r:id="rId271" display="https://www.topuniversities.com/universities/university-massachusetts-amherst" xr:uid="{00000000-0004-0000-0000-00000E010000}"/>
    <hyperlink ref="B276" r:id="rId272" display="https://www.topuniversities.com/universities/massey-university" xr:uid="{00000000-0004-0000-0000-00000F010000}"/>
    <hyperlink ref="B277" r:id="rId273" display="https://www.topuniversities.com/universities/usi-universita-della-svizzera-italiana" xr:uid="{00000000-0004-0000-0000-000010010000}"/>
    <hyperlink ref="B278" r:id="rId274" display="https://www.topuniversities.com/universities/university-arizona" xr:uid="{00000000-0004-0000-0000-000011010000}"/>
    <hyperlink ref="B279" r:id="rId275" display="https://www.topuniversities.com/universities/deakin-university" xr:uid="{00000000-0004-0000-0000-000012010000}"/>
    <hyperlink ref="B280" r:id="rId276" display="https://www.topuniversities.com/universities/indian-institute-technology-madras-iitm" xr:uid="{00000000-0004-0000-0000-000013010000}"/>
    <hyperlink ref="B281" r:id="rId277" display="https://www.topuniversities.com/universities/graz-university-technology" xr:uid="{00000000-0004-0000-0000-000014010000}"/>
    <hyperlink ref="B282" r:id="rId278" display="https://www.topuniversities.com/universities/universite-de-paris" xr:uid="{00000000-0004-0000-0000-000015010000}"/>
    <hyperlink ref="B283" r:id="rId279" display="https://www.topuniversities.com/universities/beijing-normal-university" xr:uid="{00000000-0004-0000-0000-000016010000}"/>
    <hyperlink ref="B284" r:id="rId280" display="https://www.topuniversities.com/universities/university-ottawa" xr:uid="{00000000-0004-0000-0000-000017010000}"/>
    <hyperlink ref="B285" r:id="rId281" display="https://www.topuniversities.com/universities/moscow-institute-physics-technology-mipt-moscow-phystech" xr:uid="{00000000-0004-0000-0000-000018010000}"/>
    <hyperlink ref="B286" r:id="rId282" display="https://www.topuniversities.com/universities/bauman-moscow-state-technical-university" xr:uid="{00000000-0004-0000-0000-000019010000}"/>
    <hyperlink ref="B287" r:id="rId283" display="https://www.topuniversities.com/universities/university-cologne" xr:uid="{00000000-0004-0000-0000-00001A010000}"/>
    <hyperlink ref="B288" r:id="rId284" display="https://www.topuniversities.com/universities/united-arab-emirates-university" xr:uid="{00000000-0004-0000-0000-00001B010000}"/>
    <hyperlink ref="B289" r:id="rId285" display="https://www.topuniversities.com/universities/university-tartu" xr:uid="{00000000-0004-0000-0000-00001C010000}"/>
    <hyperlink ref="B290" r:id="rId286" display="https://www.topuniversities.com/universities/university-college-cork" xr:uid="{00000000-0004-0000-0000-00001D010000}"/>
    <hyperlink ref="B291" r:id="rId287" display="https://www.topuniversities.com/universities/king-saud-university" xr:uid="{00000000-0004-0000-0000-00001E010000}"/>
    <hyperlink ref="B292" r:id="rId288" display="https://www.topuniversities.com/universities/universitat-pompeu-fabra" xr:uid="{00000000-0004-0000-0000-00001F010000}"/>
    <hyperlink ref="B293" r:id="rId289" display="https://www.topuniversities.com/universities/universite-paris-1-pantheon-sorbonne" xr:uid="{00000000-0004-0000-0000-000020010000}"/>
    <hyperlink ref="B294" r:id="rId290" display="https://www.topuniversities.com/universities/university-turku" xr:uid="{00000000-0004-0000-0000-000021010000}"/>
    <hyperlink ref="B295" r:id="rId291" display="https://www.topuniversities.com/universities/dalhousie-university" xr:uid="{00000000-0004-0000-0000-000022010000}"/>
    <hyperlink ref="B296" r:id="rId292" display="https://www.topuniversities.com/universities/ens-paris-saclay" xr:uid="{00000000-0004-0000-0000-000023010000}"/>
    <hyperlink ref="B297" r:id="rId293" display="https://www.topuniversities.com/universities/technion-israel-institute-technology" xr:uid="{00000000-0004-0000-0000-000024010000}"/>
    <hyperlink ref="B298" r:id="rId294" display="https://www.topuniversities.com/universities/university-miami" xr:uid="{00000000-0004-0000-0000-000025010000}"/>
    <hyperlink ref="B299" r:id="rId295" display="https://www.topuniversities.com/universities/gwangju-institute-science-technology-gist" xr:uid="{00000000-0004-0000-0000-000026010000}"/>
    <hyperlink ref="B300" r:id="rId296" display="https://www.topuniversities.com/universities/north-carolina-state-university" xr:uid="{00000000-0004-0000-0000-000027010000}"/>
    <hyperlink ref="B301" r:id="rId297" display="https://www.topuniversities.com/universities/university-south-australia" xr:uid="{00000000-0004-0000-0000-000028010000}"/>
    <hyperlink ref="B302" r:id="rId298" display="https://www.topuniversities.com/universities/hse-university-national-research-university-higher-school-economics" xr:uid="{00000000-0004-0000-0000-000029010000}"/>
    <hyperlink ref="B303" r:id="rId299" display="https://www.topuniversities.com/universities/national-yang-ming-university" xr:uid="{00000000-0004-0000-0000-00002A010000}"/>
    <hyperlink ref="B304" r:id="rId300" display="https://www.topuniversities.com/universities/university-strathclyde" xr:uid="{00000000-0004-0000-0000-00002B010000}"/>
    <hyperlink ref="B305" r:id="rId301" display="https://www.topuniversities.com/universities/heriot-watt-university" xr:uid="{00000000-0004-0000-0000-00002C010000}"/>
    <hyperlink ref="B306" r:id="rId302" display="https://www.topuniversities.com/universities/university-milan" xr:uid="{00000000-0004-0000-0000-00002D010000}"/>
    <hyperlink ref="B307" r:id="rId303" display="https://www.topuniversities.com/universities/griffith-university" xr:uid="{00000000-0004-0000-0000-00002E010000}"/>
    <hyperlink ref="B308" r:id="rId304" display="https://www.topuniversities.com/universities/xian-jiaotong-university" xr:uid="{00000000-0004-0000-0000-00002F010000}"/>
    <hyperlink ref="B309" r:id="rId305" display="https://www.topuniversities.com/universities/aalborg-university" xr:uid="{00000000-0004-0000-0000-000030010000}"/>
    <hyperlink ref="B310" r:id="rId306" display="https://www.topuniversities.com/universities/universitas-indonesia" xr:uid="{00000000-0004-0000-0000-000031010000}"/>
    <hyperlink ref="B311" r:id="rId307" display="https://www.topuniversities.com/universities/universite-paris-saclay" xr:uid="{00000000-0004-0000-0000-000032010000}"/>
    <hyperlink ref="B312" r:id="rId308" display="https://www.topuniversities.com/universities/universitat-mannheim" xr:uid="{00000000-0004-0000-0000-000033010000}"/>
    <hyperlink ref="B313" r:id="rId309" display="https://www.topuniversities.com/universities/politecnico-di-torino" xr:uid="{00000000-0004-0000-0000-000034010000}"/>
    <hyperlink ref="B314" r:id="rId310" display="https://www.topuniversities.com/universities/royal-holloway-university-london" xr:uid="{00000000-0004-0000-0000-000035010000}"/>
    <hyperlink ref="B315" r:id="rId311" display="https://www.topuniversities.com/universities/university-tasmania" xr:uid="{00000000-0004-0000-0000-000036010000}"/>
    <hyperlink ref="B316" r:id="rId312" display="https://www.topuniversities.com/universities/universidad-carlos-iii-de-madrid-uc3m" xr:uid="{00000000-0004-0000-0000-000037010000}"/>
    <hyperlink ref="B317" r:id="rId313" display="https://www.topuniversities.com/universities/goethe-university-frankfurt-am-main" xr:uid="{00000000-0004-0000-0000-000038010000}"/>
    <hyperlink ref="B318" r:id="rId314" display="https://www.topuniversities.com/universities/bandung-institute-technology-itb" xr:uid="{00000000-0004-0000-0000-000039010000}"/>
    <hyperlink ref="B319" r:id="rId315" display="https://www.topuniversities.com/universities/indian-institute-technology-kharagpur-iit-kgp" xr:uid="{00000000-0004-0000-0000-00003A010000}"/>
    <hyperlink ref="B320" r:id="rId316" display="https://www.topuniversities.com/universities/national-research-nuclear-university-mephi-moscow-engineering-physics-institute" xr:uid="{00000000-0004-0000-0000-00003B010000}"/>
    <hyperlink ref="B321" r:id="rId317" display="https://www.topuniversities.com/universities/universitat-politecnica-de-catalunya-barcelonatech-upc" xr:uid="{00000000-0004-0000-0000-00003C010000}"/>
    <hyperlink ref="B322" r:id="rId318" display="https://www.topuniversities.com/universities/belarusian-state-university" xr:uid="{00000000-0004-0000-0000-00003D010000}"/>
    <hyperlink ref="B323" r:id="rId319" display="https://www.topuniversities.com/universities/friedrich-alexander-universitat-erlangen-nurnberg" xr:uid="{00000000-0004-0000-0000-00003E010000}"/>
    <hyperlink ref="B324" r:id="rId320" display="https://www.topuniversities.com/universities/university-dundee" xr:uid="{00000000-0004-0000-0000-00003F010000}"/>
    <hyperlink ref="B325" r:id="rId321" display="https://www.topuniversities.com/universities/indiana-university-bloomington" xr:uid="{00000000-0004-0000-0000-000040010000}"/>
    <hyperlink ref="B326" r:id="rId322" display="https://www.topuniversities.com/universities/hiroshima-university" xr:uid="{00000000-0004-0000-0000-000041010000}"/>
    <hyperlink ref="B327" r:id="rId323" display="https://www.topuniversities.com/universities/university-warsaw" xr:uid="{00000000-0004-0000-0000-000042010000}"/>
    <hyperlink ref="B328" r:id="rId324" display="https://www.topuniversities.com/universities/simon-fraser-university" xr:uid="{00000000-0004-0000-0000-000043010000}"/>
    <hyperlink ref="B329" r:id="rId325" display="https://www.topuniversities.com/universities/southern-university-science-technology" xr:uid="{00000000-0004-0000-0000-000044010000}"/>
    <hyperlink ref="B330" r:id="rId326" display="https://www.topuniversities.com/universities/universitat-jena" xr:uid="{00000000-0004-0000-0000-000045010000}"/>
    <hyperlink ref="B331" r:id="rId327" display="https://www.topuniversities.com/universities/jagiellonian-university" xr:uid="{00000000-0004-0000-0000-000046010000}"/>
    <hyperlink ref="B332" r:id="rId328" display="https://www.topuniversities.com/universities/pontificia-universidad-catolica-argentina" xr:uid="{00000000-0004-0000-0000-000047010000}"/>
    <hyperlink ref="B333" r:id="rId329" display="https://www.topuniversities.com/universities/rudn-university" xr:uid="{00000000-0004-0000-0000-000048010000}"/>
    <hyperlink ref="B334" r:id="rId330" display="https://www.topuniversities.com/universities/universitat-politecnica-de-valencia" xr:uid="{00000000-0004-0000-0000-000049010000}"/>
    <hyperlink ref="B335" r:id="rId331" display="https://www.topuniversities.com/universities/ie-university" xr:uid="{00000000-0004-0000-0000-00004A010000}"/>
    <hyperlink ref="B336" r:id="rId332" display="https://www.topuniversities.com/universities/virginia-polytechnic-institute-state-university" xr:uid="{00000000-0004-0000-0000-00004B010000}"/>
    <hyperlink ref="B337" r:id="rId333" display="https://www.topuniversities.com/universities/national-taiwan-normal-university" xr:uid="{00000000-0004-0000-0000-00004C010000}"/>
    <hyperlink ref="B338" r:id="rId334" display="https://www.topuniversities.com/universities/ural-federal-university-urfu" xr:uid="{00000000-0004-0000-0000-00004D010000}"/>
    <hyperlink ref="B339" r:id="rId335" display="https://www.topuniversities.com/universities/ewha-womans-university" xr:uid="{00000000-0004-0000-0000-00004E010000}"/>
    <hyperlink ref="B340" r:id="rId336" display="https://www.topuniversities.com/universities/umea-university" xr:uid="{00000000-0004-0000-0000-00004F010000}"/>
    <hyperlink ref="B341" r:id="rId337" display="https://www.topuniversities.com/universities/universitat-stuttgart" xr:uid="{00000000-0004-0000-0000-000050010000}"/>
    <hyperlink ref="B342" r:id="rId338" display="https://www.topuniversities.com/universities/university-east-anglia-uea" xr:uid="{00000000-0004-0000-0000-000051010000}"/>
    <hyperlink ref="B343" r:id="rId339" display="https://www.topuniversities.com/universities/university-hawaii-manoa" xr:uid="{00000000-0004-0000-0000-000052010000}"/>
    <hyperlink ref="B344" r:id="rId340" display="https://www.topuniversities.com/universities/university-jyvaskyla" xr:uid="{00000000-0004-0000-0000-000053010000}"/>
    <hyperlink ref="B345" r:id="rId341" display="https://www.topuniversities.com/universities/university-utah" xr:uid="{00000000-0004-0000-0000-000054010000}"/>
    <hyperlink ref="B346" r:id="rId342" display="https://www.topuniversities.com/universities/yeshiva-university" xr:uid="{00000000-0004-0000-0000-000055010000}"/>
    <hyperlink ref="B347" r:id="rId343" display="https://www.topuniversities.com/universities/universite-grenoble-alpes" xr:uid="{00000000-0004-0000-0000-000056010000}"/>
    <hyperlink ref="B348" r:id="rId344" display="https://www.topuniversities.com/universities/university-chemistry-technology-prague" xr:uid="{00000000-0004-0000-0000-000057010000}"/>
    <hyperlink ref="B349" r:id="rId345" display="https://www.topuniversities.com/universities/birkbeck-university-london" xr:uid="{00000000-0004-0000-0000-000058010000}"/>
    <hyperlink ref="B350" r:id="rId346" display="https://www.topuniversities.com/universities/university-ulm" xr:uid="{00000000-0004-0000-0000-000059010000}"/>
    <hyperlink ref="B351" r:id="rId347" display="https://www.topuniversities.com/universities/soas-university-london" xr:uid="{00000000-0004-0000-0000-00005A010000}"/>
    <hyperlink ref="B352" r:id="rId348" display="https://www.topuniversities.com/universities/university-buffalo-suny" xr:uid="{00000000-0004-0000-0000-00005B010000}"/>
    <hyperlink ref="B353" r:id="rId349" display="https://www.topuniversities.com/universities/american-university-sharjah" xr:uid="{00000000-0004-0000-0000-00005C010000}"/>
    <hyperlink ref="B354" r:id="rId350" display="https://www.topuniversities.com/universities/moscow-state-institute-international-relations-mgimo-university" xr:uid="{00000000-0004-0000-0000-00005D010000}"/>
    <hyperlink ref="B355" r:id="rId351" display="https://www.topuniversities.com/universities/city-university-london" xr:uid="{00000000-0004-0000-0000-00005E010000}"/>
    <hyperlink ref="B356" r:id="rId352" display="https://www.topuniversities.com/universities/indian-institute-technology-kanpur-iitk" xr:uid="{00000000-0004-0000-0000-00005F010000}"/>
    <hyperlink ref="B357" r:id="rId353" display="https://www.topuniversities.com/universities/universiti-teknologi-brunei" xr:uid="{00000000-0004-0000-0000-000060010000}"/>
    <hyperlink ref="B358" r:id="rId354" display="https://www.topuniversities.com/universities/george-washington-university" xr:uid="{00000000-0004-0000-0000-000061010000}"/>
    <hyperlink ref="B359" r:id="rId355" display="https://www.topuniversities.com/universities/university-southern-denmark-sdu" xr:uid="{00000000-0004-0000-0000-000062010000}"/>
    <hyperlink ref="B360" r:id="rId356" display="https://www.topuniversities.com/universities/national-university-sciences-technology-nust-islamabad" xr:uid="{00000000-0004-0000-0000-000063010000}"/>
    <hyperlink ref="B361" r:id="rId357" display="https://www.topuniversities.com/universities/westfalische-wilhelms-universitat-munster" xr:uid="{00000000-0004-0000-0000-000064010000}"/>
    <hyperlink ref="B362" r:id="rId358" display="https://www.topuniversities.com/universities/ln-gumilyov-eurasian-national-university-enu" xr:uid="{00000000-0004-0000-0000-000065010000}"/>
    <hyperlink ref="B363" r:id="rId359" display="https://www.topuniversities.com/universities/university-lisbon" xr:uid="{00000000-0004-0000-0000-000066010000}"/>
    <hyperlink ref="B364" r:id="rId360" display="https://www.topuniversities.com/universities/university-porto" xr:uid="{00000000-0004-0000-0000-000067010000}"/>
    <hyperlink ref="B365" r:id="rId361" display="https://www.topuniversities.com/universities/itmo-university" xr:uid="{00000000-0004-0000-0000-000068010000}"/>
    <hyperlink ref="B366" r:id="rId362" display="https://www.topuniversities.com/universities/norwegian-university-science-technology" xr:uid="{00000000-0004-0000-0000-000069010000}"/>
    <hyperlink ref="B367" r:id="rId363" display="https://www.topuniversities.com/universities/johannes-kepler-university-linz" xr:uid="{00000000-0004-0000-0000-00006A010000}"/>
    <hyperlink ref="B368" r:id="rId364" display="https://www.topuniversities.com/universities/linkoping-university" xr:uid="{00000000-0004-0000-0000-00006B010000}"/>
    <hyperlink ref="B369" r:id="rId365" display="https://www.topuniversities.com/universities/northeastern-university" xr:uid="{00000000-0004-0000-0000-00006C010000}"/>
    <hyperlink ref="B370" r:id="rId366" display="https://www.topuniversities.com/universities/tokyo-medical-dental-university-tmdu" xr:uid="{00000000-0004-0000-0000-00006D010000}"/>
    <hyperlink ref="B371" r:id="rId367" display="https://www.topuniversities.com/universities/university-macau" xr:uid="{00000000-0004-0000-0000-00006E010000}"/>
    <hyperlink ref="B372" r:id="rId368" display="https://www.topuniversities.com/universities/brunel-university-london" xr:uid="{00000000-0004-0000-0000-00006F010000}"/>
    <hyperlink ref="B373" r:id="rId369" display="https://www.topuniversities.com/universities/tilburg-university" xr:uid="{00000000-0004-0000-0000-000070010000}"/>
    <hyperlink ref="B374" r:id="rId370" display="https://www.topuniversities.com/universities/kazan-volga-region-federal-university" xr:uid="{00000000-0004-0000-0000-000071010000}"/>
    <hyperlink ref="B375" r:id="rId371" display="https://www.topuniversities.com/universities/university-victoria-uvic" xr:uid="{00000000-0004-0000-0000-000072010000}"/>
    <hyperlink ref="B376" r:id="rId372" display="https://www.topuniversities.com/universities/swinburne-university-technology" xr:uid="{00000000-0004-0000-0000-000073010000}"/>
    <hyperlink ref="B377" r:id="rId373" display="https://www.topuniversities.com/universities/pakistan-institute-engineering-applied-sciences-pieas" xr:uid="{00000000-0004-0000-0000-000074010000}"/>
    <hyperlink ref="B378" r:id="rId374" display="https://www.topuniversities.com/universities/stony-brook-university-state-university-new-york" xr:uid="{00000000-0004-0000-0000-000075010000}"/>
    <hyperlink ref="B379" r:id="rId375" display="https://www.topuniversities.com/universities/sultan-qaboos-university" xr:uid="{00000000-0004-0000-0000-000076010000}"/>
    <hyperlink ref="B380" r:id="rId376" display="https://www.topuniversities.com/universities/university-waikato" xr:uid="{00000000-0004-0000-0000-000077010000}"/>
    <hyperlink ref="B381" r:id="rId377" display="https://www.topuniversities.com/universities/nankai-university" xr:uid="{00000000-0004-0000-0000-000078010000}"/>
    <hyperlink ref="B382" r:id="rId378" display="https://www.topuniversities.com/universities/universidad-de-palermo" xr:uid="{00000000-0004-0000-0000-000079010000}"/>
    <hyperlink ref="B383" r:id="rId379" display="https://www.topuniversities.com/universities/taylors-university" xr:uid="{00000000-0004-0000-0000-00007A010000}"/>
    <hyperlink ref="B384" r:id="rId380" display="https://www.topuniversities.com/universities/universidade-federal-do-rio-de-janeiro" xr:uid="{00000000-0004-0000-0000-00007B010000}"/>
    <hyperlink ref="B385" r:id="rId381" display="https://www.topuniversities.com/universities/university-kent" xr:uid="{00000000-0004-0000-0000-00007C010000}"/>
    <hyperlink ref="B386" r:id="rId382" display="https://www.topuniversities.com/universities/wake-forest-university" xr:uid="{00000000-0004-0000-0000-00007D010000}"/>
    <hyperlink ref="B387" r:id="rId383" display="https://www.topuniversities.com/universities/indian-institute-technology-roorkee-iitr" xr:uid="{00000000-0004-0000-0000-00007E010000}"/>
    <hyperlink ref="B388" r:id="rId384" display="https://www.topuniversities.com/universities/oxford-brookes-university" xr:uid="{00000000-0004-0000-0000-00007F010000}"/>
    <hyperlink ref="B389" r:id="rId385" display="https://www.topuniversities.com/universities/university-pisa" xr:uid="{00000000-0004-0000-0000-000080010000}"/>
    <hyperlink ref="B390" r:id="rId386" display="https://www.topuniversities.com/universities/university-kansas" xr:uid="{00000000-0004-0000-0000-000081010000}"/>
    <hyperlink ref="B391" r:id="rId387" display="https://www.topuniversities.com/universities/lincoln-university" xr:uid="{00000000-0004-0000-0000-000082010000}"/>
    <hyperlink ref="B392" r:id="rId388" display="https://www.topuniversities.com/universities/shanghai-university" xr:uid="{00000000-0004-0000-0000-000083010000}"/>
    <hyperlink ref="B393" r:id="rId389" display="https://www.topuniversities.com/universities/taipei-medical-university-tmu" xr:uid="{00000000-0004-0000-0000-000084010000}"/>
    <hyperlink ref="B394" r:id="rId390" display="https://www.topuniversities.com/universities/tianjin-university" xr:uid="{00000000-0004-0000-0000-000085010000}"/>
    <hyperlink ref="B395" r:id="rId391" display="https://www.topuniversities.com/universities/ucsi-university" xr:uid="{00000000-0004-0000-0000-000086010000}"/>
    <hyperlink ref="B396" r:id="rId392" display="https://www.topuniversities.com/universities/beijing-institute-technology" xr:uid="{00000000-0004-0000-0000-000087010000}"/>
    <hyperlink ref="B397" r:id="rId393" display="https://www.topuniversities.com/universities/hufs-hankuk-korea-university-foreign-studies" xr:uid="{00000000-0004-0000-0000-000088010000}"/>
    <hyperlink ref="B398" r:id="rId394" display="https://www.topuniversities.com/universities/university-naples-federico-ii" xr:uid="{00000000-0004-0000-0000-000089010000}"/>
    <hyperlink ref="B399" r:id="rId395" display="https://www.topuniversities.com/universities/universita-vita-salute-san-raffaele" xr:uid="{00000000-0004-0000-0000-00008A010000}"/>
    <hyperlink ref="B400" r:id="rId396" display="https://www.topuniversities.com/universities/huazhong-university-science-technology" xr:uid="{00000000-0004-0000-0000-00008B010000}"/>
    <hyperlink ref="B401" r:id="rId397" display="https://www.topuniversities.com/universities/university-philippines" xr:uid="{00000000-0004-0000-0000-00008C010000}"/>
    <hyperlink ref="B402" r:id="rId398" display="https://www.topuniversities.com/universities/la-trobe-university" xr:uid="{00000000-0004-0000-0000-00008D010000}"/>
    <hyperlink ref="B403" r:id="rId399" display="https://www.topuniversities.com/universities/universite-de-strasbourg" xr:uid="{00000000-0004-0000-0000-00008E010000}"/>
    <hyperlink ref="B404" r:id="rId400" display="https://www.topuniversities.com/universities/university-colorado-denver" xr:uid="{00000000-0004-0000-0000-00008F010000}"/>
    <hyperlink ref="B405" r:id="rId401" display="https://www.topuniversities.com/universities/peter-great-st-petersburg-polytechnic-university" xr:uid="{00000000-0004-0000-0000-000090010000}"/>
    <hyperlink ref="B406" r:id="rId402" display="https://www.topuniversities.com/universities/national-research-tomsk-polytechnic-university" xr:uid="{00000000-0004-0000-0000-000091010000}"/>
    <hyperlink ref="B407" r:id="rId403" display="https://www.topuniversities.com/universities/chung-ang-university-cau" xr:uid="{00000000-0004-0000-0000-000092010000}"/>
    <hyperlink ref="B408" r:id="rId404" display="https://www.topuniversities.com/universities/johannes-gutenberg-universitat-mainz" xr:uid="{00000000-0004-0000-0000-000093010000}"/>
    <hyperlink ref="B409" r:id="rId405" display="https://www.topuniversities.com/universities/kobe-university" xr:uid="{00000000-0004-0000-0000-000094010000}"/>
    <hyperlink ref="B410" r:id="rId406" display="https://www.topuniversities.com/universities/university-trento" xr:uid="{00000000-0004-0000-0000-000095010000}"/>
    <hyperlink ref="B411" r:id="rId407" display="https://www.topuniversities.com/universities/university-witwatersrand" xr:uid="{00000000-0004-0000-0000-000096010000}"/>
    <hyperlink ref="B412" r:id="rId408" display="https://www.topuniversities.com/universities/university-oulu" xr:uid="{00000000-0004-0000-0000-000097010000}"/>
    <hyperlink ref="B413" r:id="rId409" display="https://www.topuniversities.com/universities/sharif-university-technology" xr:uid="{00000000-0004-0000-0000-000098010000}"/>
    <hyperlink ref="B414" r:id="rId410" display="https://www.topuniversities.com/universities/tampere-university" xr:uid="{00000000-0004-0000-0000-000099010000}"/>
    <hyperlink ref="B415" r:id="rId411" display="https://www.topuniversities.com/universities/american-university-cairo" xr:uid="{00000000-0004-0000-0000-00009A010000}"/>
    <hyperlink ref="B416" r:id="rId412" display="https://www.topuniversities.com/universities/university-essex" xr:uid="{00000000-0004-0000-0000-00009B010000}"/>
    <hyperlink ref="B417" r:id="rId413" display="https://www.topuniversities.com/universities/washington-state-university" xr:uid="{00000000-0004-0000-0000-00009C010000}"/>
    <hyperlink ref="B418" r:id="rId414" display="https://www.topuniversities.com/universities/bond-university" xr:uid="{00000000-0004-0000-0000-00009D010000}"/>
    <hyperlink ref="B419" r:id="rId415" display="https://www.topuniversities.com/universities/tulane-university" xr:uid="{00000000-0004-0000-0000-00009E010000}"/>
    <hyperlink ref="B420" r:id="rId416" display="https://www.topuniversities.com/universities/goldsmiths-university-london" xr:uid="{00000000-0004-0000-0000-00009F010000}"/>
    <hyperlink ref="B421" r:id="rId417" display="https://www.topuniversities.com/universities/national-sun-yat-sen-university" xr:uid="{00000000-0004-0000-0000-0000A0010000}"/>
    <hyperlink ref="B422" r:id="rId418" display="https://www.topuniversities.com/universities/university-california-santa-cruz" xr:uid="{00000000-0004-0000-0000-0000A1010000}"/>
    <hyperlink ref="B423" r:id="rId419" display="https://www.topuniversities.com/universities/university-tromso-arctic-university-norway" xr:uid="{00000000-0004-0000-0000-0000A2010000}"/>
    <hyperlink ref="B424" r:id="rId420" display="https://www.topuniversities.com/universities/universite-laval" xr:uid="{00000000-0004-0000-0000-0000A3010000}"/>
    <hyperlink ref="B425" r:id="rId421" display="https://www.topuniversities.com/universities/universidade-federal-de-sao-paulo" xr:uid="{00000000-0004-0000-0000-0000A4010000}"/>
    <hyperlink ref="B426" r:id="rId422" display="https://www.topuniversities.com/universities/university-iowa" xr:uid="{00000000-0004-0000-0000-0000A5010000}"/>
    <hyperlink ref="B427" r:id="rId423" display="https://www.topuniversities.com/universities/flinders-university" xr:uid="{00000000-0004-0000-0000-0000A6010000}"/>
    <hyperlink ref="B428" r:id="rId424" display="https://www.topuniversities.com/universities/vilnius-university" xr:uid="{00000000-0004-0000-0000-0000A7010000}"/>
    <hyperlink ref="B429" r:id="rId425" display="https://www.topuniversities.com/universities/university-bordeaux" xr:uid="{00000000-0004-0000-0000-0000A8010000}"/>
    <hyperlink ref="B430" r:id="rId426" display="https://www.topuniversities.com/universities/illinois-institute-technology" xr:uid="{00000000-0004-0000-0000-0000A9010000}"/>
    <hyperlink ref="B431" r:id="rId427" display="https://www.topuniversities.com/universities/pontificia-universidad-javeriana" xr:uid="{00000000-0004-0000-0000-0000AA010000}"/>
    <hyperlink ref="B432" r:id="rId428" display="https://www.topuniversities.com/universities/national-university-science-technology-misis" xr:uid="{00000000-0004-0000-0000-0000AB010000}"/>
    <hyperlink ref="B433" r:id="rId429" display="https://www.topuniversities.com/universities/universidade-nova-de-lisboa" xr:uid="{00000000-0004-0000-0000-0000AC010000}"/>
    <hyperlink ref="B434" r:id="rId430" display="https://www.topuniversities.com/universities/university-stgallen-hsg" xr:uid="{00000000-0004-0000-0000-0000AD010000}"/>
    <hyperlink ref="B435" r:id="rId431" display="https://www.topuniversities.com/universities/university-coimbra" xr:uid="{00000000-0004-0000-0000-0000AE010000}"/>
    <hyperlink ref="B436" r:id="rId432" display="https://www.topuniversities.com/universities/czech-technical-university-prague" xr:uid="{00000000-0004-0000-0000-0000AF010000}"/>
    <hyperlink ref="B437" r:id="rId433" display="https://www.topuniversities.com/universities/pontificia-universidad-catolica-del-peru" xr:uid="{00000000-0004-0000-0000-0000B0010000}"/>
    <hyperlink ref="B438" r:id="rId434" display="https://www.topuniversities.com/universities/university-florence" xr:uid="{00000000-0004-0000-0000-0000B1010000}"/>
    <hyperlink ref="B439" r:id="rId435" display="https://www.topuniversities.com/universities/university-tennessee-knoxville" xr:uid="{00000000-0004-0000-0000-0000B2010000}"/>
    <hyperlink ref="B440" r:id="rId436" display="https://www.topuniversities.com/universities/xiamen-university" xr:uid="{00000000-0004-0000-0000-0000B3010000}"/>
    <hyperlink ref="B441" r:id="rId437" display="https://www.topuniversities.com/universities/auckland-university-technology-aut" xr:uid="{00000000-0004-0000-0000-0000B4010000}"/>
    <hyperlink ref="B442" r:id="rId438" display="https://www.topuniversities.com/universities/julius-maximilians-universitat-wurzburg" xr:uid="{00000000-0004-0000-0000-0000B5010000}"/>
    <hyperlink ref="B443" r:id="rId439" display="https://www.topuniversities.com/universities/dublin-city-university" xr:uid="{00000000-0004-0000-0000-0000B6010000}"/>
    <hyperlink ref="B444" r:id="rId440" display="https://www.topuniversities.com/universities/ruhr-universitat-bochum" xr:uid="{00000000-0004-0000-0000-0000B7010000}"/>
    <hyperlink ref="B445" r:id="rId441" display="https://www.topuniversities.com/universities/universiti-teknologi-petronas-utp" xr:uid="{00000000-0004-0000-0000-0000B8010000}"/>
    <hyperlink ref="B446" r:id="rId442" display="https://www.topuniversities.com/universities/university-johannesburg" xr:uid="{00000000-0004-0000-0000-0000B9010000}"/>
    <hyperlink ref="B447" r:id="rId443" display="https://www.topuniversities.com/universities/colorado-state-university" xr:uid="{00000000-0004-0000-0000-0000BA010000}"/>
    <hyperlink ref="B448" r:id="rId444" display="https://www.topuniversities.com/universities/universidad-austral" xr:uid="{00000000-0004-0000-0000-0000BB010000}"/>
    <hyperlink ref="B449" r:id="rId445" display="https://www.topuniversities.com/universities/universitat-konstanz" xr:uid="{00000000-0004-0000-0000-0000BC010000}"/>
    <hyperlink ref="B450" r:id="rId446" display="https://www.topuniversities.com/universities/ben-gurion-university-negev" xr:uid="{00000000-0004-0000-0000-0000BD010000}"/>
    <hyperlink ref="B451" r:id="rId447" display="https://www.topuniversities.com/universities/brandeis-university" xr:uid="{00000000-0004-0000-0000-0000BE010000}"/>
    <hyperlink ref="B452" r:id="rId448" display="https://www.topuniversities.com/universities/university-science-technology-beijing" xr:uid="{00000000-0004-0000-0000-0000BF010000}"/>
    <hyperlink ref="B453" r:id="rId449" display="https://www.topuniversities.com/universities/beihang-university-former-buaa" xr:uid="{00000000-0004-0000-0000-0000C0010000}"/>
    <hyperlink ref="B454" r:id="rId450" display="https://www.topuniversities.com/universities/university-california-riverside" xr:uid="{00000000-0004-0000-0000-0000C1010000}"/>
    <hyperlink ref="B455" r:id="rId451" display="https://www.topuniversities.com/universities/universidad-politecnica-de-madrid" xr:uid="{00000000-0004-0000-0000-0000C2010000}"/>
    <hyperlink ref="B456" r:id="rId452" display="https://www.topuniversities.com/universities/universitat-des-saarlandes" xr:uid="{00000000-0004-0000-0000-0000C3010000}"/>
    <hyperlink ref="B457" r:id="rId453" display="https://www.topuniversities.com/universities/universite-de-liege" xr:uid="{00000000-0004-0000-0000-0000C4010000}"/>
    <hyperlink ref="B458" r:id="rId454" display="https://www.topuniversities.com/universities/boston-college" xr:uid="{00000000-0004-0000-0000-0000C5010000}"/>
    <hyperlink ref="B459" r:id="rId455" display="https://www.topuniversities.com/universities/quaid-i-azam-university" xr:uid="{00000000-0004-0000-0000-0000C6010000}"/>
    <hyperlink ref="B460" r:id="rId456" display="https://www.topuniversities.com/universities/dongguk-university" xr:uid="{00000000-0004-0000-0000-0000C7010000}"/>
    <hyperlink ref="B461" r:id="rId457" display="https://www.topuniversities.com/universities/florida-state-university" xr:uid="{00000000-0004-0000-0000-0000C8010000}"/>
    <hyperlink ref="B462" r:id="rId458" display="https://www.topuniversities.com/universities/hasselt-university" xr:uid="{00000000-0004-0000-0000-0000C9010000}"/>
    <hyperlink ref="B463" r:id="rId459" display="https://www.topuniversities.com/universities/stellenbosch-university" xr:uid="{00000000-0004-0000-0000-0000CA010000}"/>
    <hyperlink ref="B464" r:id="rId460" display="https://www.topuniversities.com/universities/catholic-university-korea" xr:uid="{00000000-0004-0000-0000-0000CB010000}"/>
    <hyperlink ref="B465" r:id="rId461" display="https://www.topuniversities.com/universities/university-canberra" xr:uid="{00000000-0004-0000-0000-0000CC010000}"/>
    <hyperlink ref="B466" r:id="rId462" display="https://www.topuniversities.com/universities/james-cook-university" xr:uid="{00000000-0004-0000-0000-0000CD010000}"/>
    <hyperlink ref="B467" r:id="rId463" display="https://www.topuniversities.com/universities/south-china-university-technology" xr:uid="{00000000-0004-0000-0000-0000CE010000}"/>
    <hyperlink ref="B468" r:id="rId464" display="https://www.topuniversities.com/universities/universidad-ort-uruguay" xr:uid="{00000000-0004-0000-0000-0000CF010000}"/>
    <hyperlink ref="B469" r:id="rId465" display="https://www.topuniversities.com/universities/koc-university" xr:uid="{00000000-0004-0000-0000-0000D0010000}"/>
    <hyperlink ref="B470" r:id="rId466" display="https://www.topuniversities.com/universities/national-central-university" xr:uid="{00000000-0004-0000-0000-0000D1010000}"/>
    <hyperlink ref="B471" r:id="rId467" display="https://www.topuniversities.com/universities/universidad-de-belgrano" xr:uid="{00000000-0004-0000-0000-0000D2010000}"/>
    <hyperlink ref="B472" r:id="rId468" display="https://www.topuniversities.com/universities/university-saskatchewan" xr:uid="{00000000-0004-0000-0000-0000D3010000}"/>
    <hyperlink ref="B473" r:id="rId469" display="https://www.topuniversities.com/universities/yokohama-city-university" xr:uid="{00000000-0004-0000-0000-0000D4010000}"/>
    <hyperlink ref="B474" r:id="rId470" display="https://www.topuniversities.com/universities/indian-institute-technology-guwahati-iitg" xr:uid="{00000000-0004-0000-0000-0000D5010000}"/>
    <hyperlink ref="B475" r:id="rId471" display="https://www.topuniversities.com/universities/lappeenranta-lahti-university-technology-lut" xr:uid="{00000000-0004-0000-0000-0000D6010000}"/>
    <hyperlink ref="B476" r:id="rId472" display="https://www.topuniversities.com/universities/martin-luther-universitat-halle-wittenberg" xr:uid="{00000000-0004-0000-0000-0000D7010000}"/>
    <hyperlink ref="B477" r:id="rId473" display="https://www.topuniversities.com/universities/rensselaer-polytechnic-institute" xr:uid="{00000000-0004-0000-0000-0000D8010000}"/>
    <hyperlink ref="B478" r:id="rId474" display="https://www.topuniversities.com/universities/swansea-university" xr:uid="{00000000-0004-0000-0000-0000D9010000}"/>
    <hyperlink ref="B479" r:id="rId475" display="https://www.topuniversities.com/universities/umm-al-qura-university" xr:uid="{00000000-0004-0000-0000-0000DA010000}"/>
    <hyperlink ref="B480" r:id="rId476" display="https://www.topuniversities.com/universities/western-sydney-university" xr:uid="{00000000-0004-0000-0000-0000DB010000}"/>
    <hyperlink ref="B481" r:id="rId477" display="https://www.topuniversities.com/universities/amirkabir-university-technology" xr:uid="{00000000-0004-0000-0000-0000DC010000}"/>
    <hyperlink ref="B482" r:id="rId478" display="https://www.topuniversities.com/universities/concordia-university" xr:uid="{00000000-0004-0000-0000-0000DD010000}"/>
    <hyperlink ref="B483" r:id="rId479" display="https://www.topuniversities.com/universities/national-technical-university-athens" xr:uid="{00000000-0004-0000-0000-0000DE010000}"/>
    <hyperlink ref="B484" r:id="rId480" display="https://www.topuniversities.com/universities/university-cyprus-ucy" xr:uid="{00000000-0004-0000-0000-0000DF010000}"/>
    <hyperlink ref="B485" r:id="rId481" display="https://www.topuniversities.com/universities/v-n-karazin-kharkiv-national-university" xr:uid="{00000000-0004-0000-0000-0000E0010000}"/>
    <hyperlink ref="B486" r:id="rId482" display="https://www.topuniversities.com/universities/wayne-state-university" xr:uid="{00000000-0004-0000-0000-0000E1010000}"/>
    <hyperlink ref="B487" r:id="rId483" display="https://www.topuniversities.com/universities/universitat-leipzig" xr:uid="{00000000-0004-0000-0000-0000E2010000}"/>
    <hyperlink ref="B488" r:id="rId484" display="https://www.topuniversities.com/universities/university-missouri-columbia" xr:uid="{00000000-0004-0000-0000-0000E3010000}"/>
    <hyperlink ref="B489" r:id="rId485" display="https://www.topuniversities.com/universities/aberystwyth-university" xr:uid="{00000000-0004-0000-0000-0000E4010000}"/>
    <hyperlink ref="B490" r:id="rId486" display="https://www.topuniversities.com/universities/shandong-university" xr:uid="{00000000-0004-0000-0000-0000E5010000}"/>
    <hyperlink ref="B491" r:id="rId487" display="https://www.topuniversities.com/universities/university-stirling" xr:uid="{00000000-0004-0000-0000-0000E6010000}"/>
    <hyperlink ref="B492" r:id="rId488" display="https://www.topuniversities.com/universities/chiba-university" xr:uid="{00000000-0004-0000-0000-0000E7010000}"/>
    <hyperlink ref="B493" r:id="rId489" display="https://www.topuniversities.com/universities/national-taipei-university-technology" xr:uid="{00000000-0004-0000-0000-0000E8010000}"/>
    <hyperlink ref="B494" r:id="rId490" display="https://www.topuniversities.com/universities/auezov-south-kazakhstan-state-university-sksu" xr:uid="{00000000-0004-0000-0000-0000E9010000}"/>
    <hyperlink ref="B495" r:id="rId491" display="https://www.topuniversities.com/universities/sogang-university" xr:uid="{00000000-0004-0000-0000-0000EA010000}"/>
    <hyperlink ref="B496" r:id="rId492" display="https://www.topuniversities.com/universities/universidad-de-montevideo-um" xr:uid="{00000000-0004-0000-0000-0000EB010000}"/>
    <hyperlink ref="B497" r:id="rId493" display="https://www.topuniversities.com/universities/chang-gung-university" xr:uid="{00000000-0004-0000-0000-0000EC010000}"/>
    <hyperlink ref="B498" r:id="rId494" display="https://www.topuniversities.com/universities/far-eastern-federal-university" xr:uid="{00000000-0004-0000-0000-0000ED010000}"/>
    <hyperlink ref="B499" r:id="rId495" display="https://www.topuniversities.com/universities/jilin-university" xr:uid="{00000000-0004-0000-0000-0000EE010000}"/>
    <hyperlink ref="B500" r:id="rId496" display="https://www.topuniversities.com/universities/southeast-university" xr:uid="{00000000-0004-0000-0000-0000EF010000}"/>
    <hyperlink ref="B501" r:id="rId497" display="https://www.topuniversities.com/universities/unesp" xr:uid="{00000000-0004-0000-0000-0000F0010000}"/>
    <hyperlink ref="B502" r:id="rId498" display="https://www.topuniversities.com/universities/universidad-de-la-habana" xr:uid="{00000000-0004-0000-0000-0000F1010000}"/>
    <hyperlink ref="B503" r:id="rId499" display="https://www.topuniversities.com/universities/oregon-state-university" xr:uid="{00000000-0004-0000-0000-0000F2010000}"/>
    <hyperlink ref="B504" r:id="rId500" display="https://www.topuniversities.com/universities/universidad-de-alcala" xr:uid="{00000000-0004-0000-0000-0000F3010000}"/>
    <hyperlink ref="B505" r:id="rId501" display="https://www.topuniversities.com/universities/university-eastern-finland" xr:uid="{00000000-0004-0000-0000-0000F4010000}"/>
    <hyperlink ref="D5" r:id="rId502" display="https://www.timeshighereducation.com/world-university-rankings/university-oxford" xr:uid="{00000000-0004-0000-0000-0000F5010000}"/>
    <hyperlink ref="D6" r:id="rId503" display="https://www.timeshighereducation.com/world-university-rankings/stanford-university" xr:uid="{00000000-0004-0000-0000-0000F6010000}"/>
    <hyperlink ref="D7" r:id="rId504" display="https://www.timeshighereducation.com/world-university-rankings/harvard-university" xr:uid="{00000000-0004-0000-0000-0000F7010000}"/>
    <hyperlink ref="D8" r:id="rId505" display="https://www.timeshighereducation.com/world-university-rankings/california-institute-technology" xr:uid="{00000000-0004-0000-0000-0000F8010000}"/>
    <hyperlink ref="D9" r:id="rId506" display="https://www.timeshighereducation.com/world-university-rankings/massachusetts-institute-technology" xr:uid="{00000000-0004-0000-0000-0000F9010000}"/>
    <hyperlink ref="D10" r:id="rId507" display="https://www.timeshighereducation.com/world-university-rankings/university-cambridge" xr:uid="{00000000-0004-0000-0000-0000FA010000}"/>
    <hyperlink ref="D11" r:id="rId508" display="https://www.timeshighereducation.com/world-university-rankings/university-california-berkeley" xr:uid="{00000000-0004-0000-0000-0000FB010000}"/>
    <hyperlink ref="D12" r:id="rId509" display="https://www.timeshighereducation.com/world-university-rankings/yale-university" xr:uid="{00000000-0004-0000-0000-0000FC010000}"/>
    <hyperlink ref="D13" r:id="rId510" display="https://www.timeshighereducation.com/world-university-rankings/princeton-university" xr:uid="{00000000-0004-0000-0000-0000FD010000}"/>
    <hyperlink ref="D14" r:id="rId511" display="https://www.timeshighereducation.com/world-university-rankings/university-chicago" xr:uid="{00000000-0004-0000-0000-0000FE010000}"/>
    <hyperlink ref="D15" r:id="rId512" display="https://www.timeshighereducation.com/world-university-rankings/imperial-college-london" xr:uid="{00000000-0004-0000-0000-0000FF010000}"/>
    <hyperlink ref="D16" r:id="rId513" display="https://www.timeshighereducation.com/world-university-rankings/johns-hopkins-university" xr:uid="{00000000-0004-0000-0000-000000020000}"/>
    <hyperlink ref="D17" r:id="rId514" display="https://www.timeshighereducation.com/world-university-rankings/university-pennsylvania" xr:uid="{00000000-0004-0000-0000-000001020000}"/>
    <hyperlink ref="D18" r:id="rId515" display="https://www.timeshighereducation.com/world-university-rankings/eth-zurich" xr:uid="{00000000-0004-0000-0000-000002020000}"/>
    <hyperlink ref="D19" r:id="rId516" display="https://www.timeshighereducation.com/world-university-rankings/university-california-los-angeles" xr:uid="{00000000-0004-0000-0000-000003020000}"/>
    <hyperlink ref="D20" r:id="rId517" display="https://www.timeshighereducation.com/world-university-rankings/ucl" xr:uid="{00000000-0004-0000-0000-000004020000}"/>
    <hyperlink ref="D21" r:id="rId518" display="https://www.timeshighereducation.com/world-university-rankings/columbia-university" xr:uid="{00000000-0004-0000-0000-000005020000}"/>
    <hyperlink ref="D22" r:id="rId519" display="https://www.timeshighereducation.com/world-university-rankings/university-toronto" xr:uid="{00000000-0004-0000-0000-000006020000}"/>
    <hyperlink ref="D23" r:id="rId520" display="https://www.timeshighereducation.com/world-university-rankings/cornell-university" xr:uid="{00000000-0004-0000-0000-000007020000}"/>
    <hyperlink ref="D24" r:id="rId521" display="https://www.timeshighereducation.com/world-university-rankings/duke-university" xr:uid="{00000000-0004-0000-0000-000008020000}"/>
    <hyperlink ref="D25" r:id="rId522" display="https://www.timeshighereducation.com/world-university-rankings/tsinghua-university" xr:uid="{00000000-0004-0000-0000-000009020000}"/>
    <hyperlink ref="D26" r:id="rId523" display="https://www.timeshighereducation.com/world-university-rankings/university-michigan-ann-arbor" xr:uid="{00000000-0004-0000-0000-00000A020000}"/>
    <hyperlink ref="D27" r:id="rId524" display="https://www.timeshighereducation.com/world-university-rankings/peking-university" xr:uid="{00000000-0004-0000-0000-00000B020000}"/>
    <hyperlink ref="D28" r:id="rId525" display="https://www.timeshighereducation.com/world-university-rankings/northwestern-university" xr:uid="{00000000-0004-0000-0000-00000C020000}"/>
    <hyperlink ref="D29" r:id="rId526" display="https://www.timeshighereducation.com/world-university-rankings/national-university-singapore" xr:uid="{00000000-0004-0000-0000-00000D020000}"/>
    <hyperlink ref="D30" r:id="rId527" display="https://www.timeshighereducation.com/world-university-rankings/new-york-university" xr:uid="{00000000-0004-0000-0000-00000E020000}"/>
    <hyperlink ref="D31" r:id="rId528" display="https://www.timeshighereducation.com/world-university-rankings/london-school-economics-and-political-science" xr:uid="{00000000-0004-0000-0000-00000F020000}"/>
    <hyperlink ref="D32" r:id="rId529" display="https://www.timeshighereducation.com/world-university-rankings/carnegie-mellon-university" xr:uid="{00000000-0004-0000-0000-000010020000}"/>
    <hyperlink ref="D33" r:id="rId530" display="https://www.timeshighereducation.com/world-university-rankings/university-washington" xr:uid="{00000000-0004-0000-0000-000011020000}"/>
    <hyperlink ref="D34" r:id="rId531" display="https://www.timeshighereducation.com/world-university-rankings/university-edinburgh" xr:uid="{00000000-0004-0000-0000-000012020000}"/>
    <hyperlink ref="D35" r:id="rId532" display="https://www.timeshighereducation.com/world-university-rankings/university-melbourne" xr:uid="{00000000-0004-0000-0000-000013020000}"/>
    <hyperlink ref="D36" r:id="rId533" display="https://www.timeshighereducation.com/world-university-rankings/lmu-munich" xr:uid="{00000000-0004-0000-0000-000014020000}"/>
    <hyperlink ref="D37" r:id="rId534" display="https://www.timeshighereducation.com/world-university-rankings/university-california-san-diego" xr:uid="{00000000-0004-0000-0000-000015020000}"/>
    <hyperlink ref="D38" r:id="rId535" display="https://www.timeshighereducation.com/world-university-rankings/university-british-columbia" xr:uid="{00000000-0004-0000-0000-000016020000}"/>
    <hyperlink ref="D39" r:id="rId536" display="https://www.timeshighereducation.com/world-university-rankings/kings-college-london" xr:uid="{00000000-0004-0000-0000-000017020000}"/>
    <hyperlink ref="D40" r:id="rId537" display="https://www.timeshighereducation.com/world-university-rankings/karolinska-institute" xr:uid="{00000000-0004-0000-0000-000018020000}"/>
    <hyperlink ref="D41" r:id="rId538" display="https://www.timeshighereducation.com/world-university-rankings/university-tokyo" xr:uid="{00000000-0004-0000-0000-000019020000}"/>
    <hyperlink ref="D42" r:id="rId539" display="https://www.timeshighereducation.com/world-university-rankings/georgia-institute-technology" xr:uid="{00000000-0004-0000-0000-00001A020000}"/>
    <hyperlink ref="D43" r:id="rId540" display="https://www.timeshighereducation.com/world-university-rankings/university-hong-kong" xr:uid="{00000000-0004-0000-0000-00001B020000}"/>
    <hyperlink ref="D44" r:id="rId541" display="https://www.timeshighereducation.com/world-university-rankings/mcgill-university" xr:uid="{00000000-0004-0000-0000-00001C020000}"/>
    <hyperlink ref="D45" r:id="rId542" display="https://www.timeshighereducation.com/world-university-rankings/technical-university-munich" xr:uid="{00000000-0004-0000-0000-00001D020000}"/>
    <hyperlink ref="D46" r:id="rId543" display="https://www.timeshighereducation.com/world-university-rankings/heidelberg-university-0" xr:uid="{00000000-0004-0000-0000-00001E020000}"/>
    <hyperlink ref="D47" r:id="rId544" display="https://www.timeshighereducation.com/world-university-rankings/ecole-polytechnique-federale-de-lausanne" xr:uid="{00000000-0004-0000-0000-00001F020000}"/>
    <hyperlink ref="D48" r:id="rId545" display="https://www.timeshighereducation.com/world-university-rankings/university-texas-austin" xr:uid="{00000000-0004-0000-0000-000020020000}"/>
    <hyperlink ref="D49" r:id="rId546" display="https://www.timeshighereducation.com/world-university-rankings/ku-leuven" xr:uid="{00000000-0004-0000-0000-000021020000}"/>
    <hyperlink ref="D50" r:id="rId547" display="https://www.timeshighereducation.com/world-university-rankings/paris-sciences-et-lettres-psl-research-university-paris" xr:uid="{00000000-0004-0000-0000-000022020000}"/>
    <hyperlink ref="D51" r:id="rId548" display="https://www.timeshighereducation.com/world-university-rankings/nanyang-technological-university-singapore" xr:uid="{00000000-0004-0000-0000-000023020000}"/>
    <hyperlink ref="D52" r:id="rId549" display="https://www.timeshighereducation.com/world-university-rankings/university-illinois-urbana-champaign" xr:uid="{00000000-0004-0000-0000-000024020000}"/>
    <hyperlink ref="D53" r:id="rId550" display="https://www.timeshighereducation.com/world-university-rankings/university-wisconsin-madison" xr:uid="{00000000-0004-0000-0000-000025020000}"/>
    <hyperlink ref="D54" r:id="rId551" display="https://www.timeshighereducation.com/world-university-rankings/washington-university-st-louis" xr:uid="{00000000-0004-0000-0000-000026020000}"/>
    <hyperlink ref="D55" r:id="rId552" display="https://www.timeshighereducation.com/world-university-rankings/university-manchester" xr:uid="{00000000-0004-0000-0000-000027020000}"/>
    <hyperlink ref="D56" r:id="rId553" display="https://www.timeshighereducation.com/world-university-rankings/university-sydney" xr:uid="{00000000-0004-0000-0000-000028020000}"/>
    <hyperlink ref="D57" r:id="rId554" display="https://www.timeshighereducation.com/world-university-rankings/university-southern-california" xr:uid="{00000000-0004-0000-0000-000029020000}"/>
    <hyperlink ref="D58" r:id="rId555" display="https://www.timeshighereducation.com/world-university-rankings/boston-university" xr:uid="{00000000-0004-0000-0000-00002A020000}"/>
    <hyperlink ref="D59" r:id="rId556" display="https://www.timeshighereducation.com/world-university-rankings/kyoto-university" xr:uid="{00000000-0004-0000-0000-00002B020000}"/>
    <hyperlink ref="D60" r:id="rId557" display="https://www.timeshighereducation.com/world-university-rankings/chinese-university-hong-kong" xr:uid="{00000000-0004-0000-0000-00002C020000}"/>
    <hyperlink ref="D61" r:id="rId558" display="https://www.timeshighereducation.com/world-university-rankings/hong-kong-university-science-and-technology" xr:uid="{00000000-0004-0000-0000-00002D020000}"/>
    <hyperlink ref="D62" r:id="rId559" display="https://www.timeshighereducation.com/world-university-rankings/university-north-carolina-chapel-hill" xr:uid="{00000000-0004-0000-0000-00002E020000}"/>
    <hyperlink ref="D63" r:id="rId560" display="https://www.timeshighereducation.com/world-university-rankings/australian-national-university" xr:uid="{00000000-0004-0000-0000-00002F020000}"/>
    <hyperlink ref="D64" r:id="rId561" display="https://www.timeshighereducation.com/world-university-rankings/seoul-national-university" xr:uid="{00000000-0004-0000-0000-000030020000}"/>
    <hyperlink ref="D65" r:id="rId562" display="https://www.timeshighereducation.com/world-university-rankings/brown-university" xr:uid="{00000000-0004-0000-0000-000031020000}"/>
    <hyperlink ref="D66" r:id="rId563" display="https://www.timeshighereducation.com/world-university-rankings/university-queensland" xr:uid="{00000000-0004-0000-0000-000032020000}"/>
    <hyperlink ref="D67" r:id="rId564" display="https://www.timeshighereducation.com/world-university-rankings/wageningen-university-research" xr:uid="{00000000-0004-0000-0000-000033020000}"/>
    <hyperlink ref="D68" r:id="rId565" display="https://www.timeshighereducation.com/world-university-rankings/university-california-davis" xr:uid="{00000000-0004-0000-0000-000034020000}"/>
    <hyperlink ref="D69" r:id="rId566" display="https://www.timeshighereducation.com/world-university-rankings/monash-university" xr:uid="{00000000-0004-0000-0000-000035020000}"/>
    <hyperlink ref="D70" r:id="rId567" display="https://www.timeshighereducation.com/world-university-rankings/university-amsterdam" xr:uid="{00000000-0004-0000-0000-000036020000}"/>
    <hyperlink ref="D71" r:id="rId568" display="https://www.timeshighereducation.com/world-university-rankings/unsw-sydney" xr:uid="{00000000-0004-0000-0000-000037020000}"/>
    <hyperlink ref="D72" r:id="rId569" display="https://www.timeshighereducation.com/world-university-rankings/university-california-santa-barbara" xr:uid="{00000000-0004-0000-0000-000038020000}"/>
    <hyperlink ref="D73" r:id="rId570" display="https://www.timeshighereducation.com/world-university-rankings/mcmaster-university" xr:uid="{00000000-0004-0000-0000-000039020000}"/>
    <hyperlink ref="D74" r:id="rId571" display="https://www.timeshighereducation.com/world-university-rankings/fudan-university" xr:uid="{00000000-0004-0000-0000-00003A020000}"/>
    <hyperlink ref="D75" r:id="rId572" display="https://www.timeshighereducation.com/world-university-rankings/leiden-university" xr:uid="{00000000-0004-0000-0000-00003B020000}"/>
    <hyperlink ref="D76" r:id="rId573" display="https://www.timeshighereducation.com/world-university-rankings/erasmus-university-rotterdam" xr:uid="{00000000-0004-0000-0000-00003C020000}"/>
    <hyperlink ref="D77" r:id="rId574" display="https://www.timeshighereducation.com/world-university-rankings/university-montreal" xr:uid="{00000000-0004-0000-0000-00003D020000}"/>
    <hyperlink ref="D78" r:id="rId575" display="https://www.timeshighereducation.com/world-university-rankings/university-zurich" xr:uid="{00000000-0004-0000-0000-00003E020000}"/>
    <hyperlink ref="D79" r:id="rId576" display="https://www.timeshighereducation.com/world-university-rankings/charite-universitatsmedizin-berlin" xr:uid="{00000000-0004-0000-0000-00003F020000}"/>
    <hyperlink ref="D80" r:id="rId577" display="https://www.timeshighereducation.com/world-university-rankings/utrecht-university" xr:uid="{00000000-0004-0000-0000-000040020000}"/>
    <hyperlink ref="D81" r:id="rId578" display="https://www.timeshighereducation.com/world-university-rankings/university-warwick" xr:uid="{00000000-0004-0000-0000-000041020000}"/>
    <hyperlink ref="D82" r:id="rId579" display="https://www.timeshighereducation.com/world-university-rankings/delft-university-technology" xr:uid="{00000000-0004-0000-0000-000042020000}"/>
    <hyperlink ref="D83" r:id="rId580" display="https://www.timeshighereducation.com/world-university-rankings/university-tubingen" xr:uid="{00000000-0004-0000-0000-000043020000}"/>
    <hyperlink ref="D84" r:id="rId581" display="https://www.timeshighereducation.com/world-university-rankings/university-groningen" xr:uid="{00000000-0004-0000-0000-000044020000}"/>
    <hyperlink ref="D85" r:id="rId582" display="https://www.timeshighereducation.com/world-university-rankings/humboldt-university-berlin" xr:uid="{00000000-0004-0000-0000-000045020000}"/>
    <hyperlink ref="D86" r:id="rId583" display="https://www.timeshighereducation.com/world-university-rankings/ohio-state-university-main-campus" xr:uid="{00000000-0004-0000-0000-000046020000}"/>
    <hyperlink ref="D87" r:id="rId584" display="https://www.timeshighereducation.com/world-university-rankings/university-freiburg" xr:uid="{00000000-0004-0000-0000-000047020000}"/>
    <hyperlink ref="D88" r:id="rId585" display="https://www.timeshighereducation.com/world-university-rankings/university-copenhagen" xr:uid="{00000000-0004-0000-0000-000048020000}"/>
    <hyperlink ref="D89" r:id="rId586" display="https://www.timeshighereducation.com/world-university-rankings/emory-university" xr:uid="{00000000-0004-0000-0000-000049020000}"/>
    <hyperlink ref="D90" r:id="rId587" display="https://www.timeshighereducation.com/world-university-rankings/university-minnesota" xr:uid="{00000000-0004-0000-0000-00004A020000}"/>
    <hyperlink ref="D91" r:id="rId588" display="https://www.timeshighereducation.com/world-university-rankings/ecole-polytechnique" xr:uid="{00000000-0004-0000-0000-00004B020000}"/>
    <hyperlink ref="D92" r:id="rId589" display="https://www.timeshighereducation.com/world-university-rankings/university-science-and-technology-china" xr:uid="{00000000-0004-0000-0000-00004C020000}"/>
    <hyperlink ref="D93" r:id="rId590" display="https://www.timeshighereducation.com/world-university-rankings/sorbonne-university" xr:uid="{00000000-0004-0000-0000-00004D020000}"/>
    <hyperlink ref="D94" r:id="rId591" display="https://www.timeshighereducation.com/world-university-rankings/university-maryland-college-park" xr:uid="{00000000-0004-0000-0000-00004E020000}"/>
    <hyperlink ref="D95" r:id="rId592" display="https://www.timeshighereducation.com/world-university-rankings/university-bristol" xr:uid="{00000000-0004-0000-0000-00004F020000}"/>
    <hyperlink ref="D96" r:id="rId593" display="https://www.timeshighereducation.com/world-university-rankings/university-basel" xr:uid="{00000000-0004-0000-0000-000050020000}"/>
    <hyperlink ref="D97" r:id="rId594" display="https://www.timeshighereducation.com/world-university-rankings/university-glasgow" xr:uid="{00000000-0004-0000-0000-000051020000}"/>
    <hyperlink ref="D98" r:id="rId595" display="https://www.timeshighereducation.com/world-university-rankings/purdue-university-west-lafayette" xr:uid="{00000000-0004-0000-0000-000052020000}"/>
    <hyperlink ref="D99" r:id="rId596" display="https://www.timeshighereducation.com/world-university-rankings/zhejiang-university" xr:uid="{00000000-0004-0000-0000-000053020000}"/>
    <hyperlink ref="D100" r:id="rId597" display="https://www.timeshighereducation.com/world-university-rankings/korea-advanced-institute-science-and-technology-kaist" xr:uid="{00000000-0004-0000-0000-000054020000}"/>
    <hyperlink ref="D101" r:id="rId598" display="https://www.timeshighereducation.com/world-university-rankings/national-taiwan-university" xr:uid="{00000000-0004-0000-0000-000055020000}"/>
    <hyperlink ref="D102" r:id="rId599" display="https://www.timeshighereducation.com/world-university-rankings/university-california-irvine" xr:uid="{00000000-0004-0000-0000-000056020000}"/>
    <hyperlink ref="D103" r:id="rId600" display="https://www.timeshighereducation.com/world-university-rankings/university-helsinki" xr:uid="{00000000-0004-0000-0000-000057020000}"/>
    <hyperlink ref="D104" r:id="rId601" display="https://www.timeshighereducation.com/world-university-rankings/shanghai-jiao-tong-university" xr:uid="{00000000-0004-0000-0000-000058020000}"/>
    <hyperlink ref="D105" r:id="rId602" display="https://www.timeshighereducation.com/world-university-rankings/dartmouth-college" xr:uid="{00000000-0004-0000-0000-000059020000}"/>
    <hyperlink ref="D106" r:id="rId603" display="https://www.timeshighereducation.com/world-university-rankings/sungkyunkwan-university-skku" xr:uid="{00000000-0004-0000-0000-00005A020000}"/>
    <hyperlink ref="D107" r:id="rId604" display="https://www.timeshighereducation.com/world-university-rankings/ghent-university" xr:uid="{00000000-0004-0000-0000-00005B020000}"/>
    <hyperlink ref="D108" r:id="rId605" display="https://www.timeshighereducation.com/world-university-rankings/lund-university" xr:uid="{00000000-0004-0000-0000-00005C020000}"/>
    <hyperlink ref="D109" r:id="rId606" display="https://www.timeshighereducation.com/world-university-rankings/michigan-state-university" xr:uid="{00000000-0004-0000-0000-00005D020000}"/>
    <hyperlink ref="D110" r:id="rId607" display="https://www.timeshighereducation.com/world-university-rankings/aarhus-university" xr:uid="{00000000-0004-0000-0000-00005E020000}"/>
    <hyperlink ref="D111" r:id="rId608" display="https://www.timeshighereducation.com/world-university-rankings/university-birmingham" xr:uid="{00000000-0004-0000-0000-00005F020000}"/>
    <hyperlink ref="D112" r:id="rId609" display="https://www.timeshighereducation.com/world-university-rankings/rwth-aachen-university" xr:uid="{00000000-0004-0000-0000-000060020000}"/>
    <hyperlink ref="D113" r:id="rId610" display="https://www.timeshighereducation.com/world-university-rankings/university-bern" xr:uid="{00000000-0004-0000-0000-000061020000}"/>
    <hyperlink ref="D114" r:id="rId611" display="https://www.timeshighereducation.com/world-university-rankings/queen-mary-university-london" xr:uid="{00000000-0004-0000-0000-000062020000}"/>
    <hyperlink ref="D115" r:id="rId612" display="https://www.timeshighereducation.com/world-university-rankings/nanjing-university" xr:uid="{00000000-0004-0000-0000-000063020000}"/>
    <hyperlink ref="D116" r:id="rId613" display="https://www.timeshighereducation.com/world-university-rankings/uppsala-university" xr:uid="{00000000-0004-0000-0000-000064020000}"/>
    <hyperlink ref="D117" r:id="rId614" display="https://www.timeshighereducation.com/world-university-rankings/vanderbilt-university" xr:uid="{00000000-0004-0000-0000-000065020000}"/>
    <hyperlink ref="D118" r:id="rId615" display="https://www.timeshighereducation.com/world-university-rankings/university-bonn" xr:uid="{00000000-0004-0000-0000-000066020000}"/>
    <hyperlink ref="D119" r:id="rId616" display="https://www.timeshighereducation.com/world-university-rankings/penn-state-main-campus" xr:uid="{00000000-0004-0000-0000-000067020000}"/>
    <hyperlink ref="D120" r:id="rId617" display="https://www.timeshighereducation.com/world-university-rankings/vrije-universiteit-amsterdam" xr:uid="{00000000-0004-0000-0000-000068020000}"/>
    <hyperlink ref="D121" r:id="rId618" display="https://www.timeshighereducation.com/world-university-rankings/university-virginia-main-campus" xr:uid="{00000000-0004-0000-0000-000069020000}"/>
    <hyperlink ref="D122" r:id="rId619" display="https://www.timeshighereducation.com/world-university-rankings/university-adelaide" xr:uid="{00000000-0004-0000-0000-00006A020000}"/>
    <hyperlink ref="D123" r:id="rId620" display="https://www.timeshighereducation.com/world-university-rankings/free-university-berlin" xr:uid="{00000000-0004-0000-0000-00006B020000}"/>
    <hyperlink ref="D124" r:id="rId621" display="https://www.timeshighereducation.com/world-university-rankings/georgetown-university" xr:uid="{00000000-0004-0000-0000-00006C020000}"/>
    <hyperlink ref="D125" r:id="rId622" display="https://www.timeshighereducation.com/world-university-rankings/case-western-reserve-university" xr:uid="{00000000-0004-0000-0000-00006D020000}"/>
    <hyperlink ref="D126" r:id="rId623" display="https://www.timeshighereducation.com/world-university-rankings/maastricht-university" xr:uid="{00000000-0004-0000-0000-00006E020000}"/>
    <hyperlink ref="D127" r:id="rId624" display="https://www.timeshighereducation.com/world-university-rankings/university-sheffield" xr:uid="{00000000-0004-0000-0000-00006F020000}"/>
    <hyperlink ref="D128" r:id="rId625" display="https://www.timeshighereducation.com/world-university-rankings/university-arizona" xr:uid="{00000000-0004-0000-0000-000070020000}"/>
    <hyperlink ref="D129" r:id="rId626" display="https://www.timeshighereducation.com/world-university-rankings/rice-university" xr:uid="{00000000-0004-0000-0000-000071020000}"/>
    <hyperlink ref="D130" r:id="rId627" display="https://www.timeshighereducation.com/world-university-rankings/city-university-hong-kong" xr:uid="{00000000-0004-0000-0000-000072020000}"/>
    <hyperlink ref="D131" r:id="rId628" display="https://www.timeshighereducation.com/world-university-rankings/university-oslo" xr:uid="{00000000-0004-0000-0000-000073020000}"/>
    <hyperlink ref="D132" r:id="rId629" display="https://www.timeshighereducation.com/world-university-rankings/university-southampton" xr:uid="{00000000-0004-0000-0000-000074020000}"/>
    <hyperlink ref="D133" r:id="rId630" display="https://www.timeshighereducation.com/world-university-rankings/hong-kong-polytechnic-university" xr:uid="{00000000-0004-0000-0000-000075020000}"/>
    <hyperlink ref="D134" r:id="rId631" display="https://www.timeshighereducation.com/world-university-rankings/university-gottingen" xr:uid="{00000000-0004-0000-0000-000076020000}"/>
    <hyperlink ref="D135" r:id="rId632" display="https://www.timeshighereducation.com/world-university-rankings/university-alberta" xr:uid="{00000000-0004-0000-0000-000077020000}"/>
    <hyperlink ref="D136" r:id="rId633" display="https://www.timeshighereducation.com/world-university-rankings/university-colorado-boulder" xr:uid="{00000000-0004-0000-0000-000078020000}"/>
    <hyperlink ref="D137" r:id="rId634" display="https://www.timeshighereducation.com/world-university-rankings/university-pittsburgh-pittsburgh-campus" xr:uid="{00000000-0004-0000-0000-000079020000}"/>
    <hyperlink ref="D138" r:id="rId635" display="https://www.timeshighereducation.com/world-university-rankings/university-york" xr:uid="{00000000-0004-0000-0000-00007A020000}"/>
    <hyperlink ref="D139" r:id="rId636" display="https://www.timeshighereducation.com/world-university-rankings/university-hamburg" xr:uid="{00000000-0004-0000-0000-00007B020000}"/>
    <hyperlink ref="D140" r:id="rId637" display="https://www.timeshighereducation.com/world-university-rankings/lancaster-university" xr:uid="{00000000-0004-0000-0000-00007C020000}"/>
    <hyperlink ref="D141" r:id="rId638" display="https://www.timeshighereducation.com/world-university-rankings/university-paris" xr:uid="{00000000-0004-0000-0000-00007D020000}"/>
    <hyperlink ref="D142" r:id="rId639" display="https://www.timeshighereducation.com/world-university-rankings/radboud-university-nijmegen" xr:uid="{00000000-0004-0000-0000-00007E020000}"/>
    <hyperlink ref="D143" r:id="rId640" display="https://www.timeshighereducation.com/world-university-rankings/university-western-australia" xr:uid="{00000000-0004-0000-0000-00007F020000}"/>
    <hyperlink ref="D144" r:id="rId641" display="https://www.timeshighereducation.com/world-university-rankings/indiana-university" xr:uid="{00000000-0004-0000-0000-000080020000}"/>
    <hyperlink ref="D145" r:id="rId642" display="https://www.timeshighereducation.com/world-university-rankings/university-mannheim" xr:uid="{00000000-0004-0000-0000-000081020000}"/>
    <hyperlink ref="D146" r:id="rId643" display="https://www.timeshighereducation.com/world-university-rankings/technical-university-berlin" xr:uid="{00000000-0004-0000-0000-000082020000}"/>
    <hyperlink ref="D147" r:id="rId644" display="https://www.timeshighereducation.com/world-university-rankings/ulm-university" xr:uid="{00000000-0004-0000-0000-000083020000}"/>
    <hyperlink ref="D148" r:id="rId645" display="https://www.timeshighereducation.com/world-university-rankings/university-wurzburg" xr:uid="{00000000-0004-0000-0000-000084020000}"/>
    <hyperlink ref="D149" r:id="rId646" display="https://www.timeshighereducation.com/world-university-rankings/university-cologne-0" xr:uid="{00000000-0004-0000-0000-000085020000}"/>
    <hyperlink ref="D150" r:id="rId647" display="https://www.timeshighereducation.com/world-university-rankings/university-ottawa" xr:uid="{00000000-0004-0000-0000-000086020000}"/>
    <hyperlink ref="D151" r:id="rId648" display="https://www.timeshighereducation.com/world-university-rankings/university-auckland" xr:uid="{00000000-0004-0000-0000-000087020000}"/>
    <hyperlink ref="D152" r:id="rId649" display="https://www.timeshighereducation.com/world-university-rankings/university-rochester" xr:uid="{00000000-0004-0000-0000-000088020000}"/>
    <hyperlink ref="D153" r:id="rId650" display="https://www.timeshighereducation.com/world-university-rankings/durham-university" xr:uid="{00000000-0004-0000-0000-000089020000}"/>
    <hyperlink ref="D154" r:id="rId651" display="https://www.timeshighereducation.com/world-university-rankings/university-geneva" xr:uid="{00000000-0004-0000-0000-00008A020000}"/>
    <hyperlink ref="D155" r:id="rId652" display="https://www.timeshighereducation.com/world-university-rankings/pohang-university-science-and-technology-postech" xr:uid="{00000000-0004-0000-0000-00008B020000}"/>
    <hyperlink ref="D156" r:id="rId653" display="https://www.timeshighereducation.com/world-university-rankings/university-florida" xr:uid="{00000000-0004-0000-0000-00008C020000}"/>
    <hyperlink ref="D157" r:id="rId654" display="https://www.timeshighereducation.com/world-university-rankings/pompeu-fabra-university" xr:uid="{00000000-0004-0000-0000-00008D020000}"/>
    <hyperlink ref="D158" r:id="rId655" display="https://www.timeshighereducation.com/world-university-rankings/tu-dresden" xr:uid="{00000000-0004-0000-0000-00008E020000}"/>
    <hyperlink ref="D159" r:id="rId656" display="https://www.timeshighereducation.com/world-university-rankings/university-cape-town" xr:uid="{00000000-0004-0000-0000-00008F020000}"/>
    <hyperlink ref="D160" r:id="rId657" display="https://www.timeshighereducation.com/world-university-rankings/trinity-college-dublin" xr:uid="{00000000-0004-0000-0000-000090020000}"/>
    <hyperlink ref="D161" r:id="rId658" display="https://www.timeshighereducation.com/world-university-rankings/tufts-university" xr:uid="{00000000-0004-0000-0000-000091020000}"/>
    <hyperlink ref="D162" r:id="rId659" display="https://www.timeshighereducation.com/world-university-rankings/bielefeld-university" xr:uid="{00000000-0004-0000-0000-000092020000}"/>
    <hyperlink ref="D163" r:id="rId660" display="https://www.timeshighereducation.com/world-university-rankings/university-nottingham" xr:uid="{00000000-0004-0000-0000-000093020000}"/>
    <hyperlink ref="D164" r:id="rId661" display="https://www.timeshighereducation.com/world-university-rankings/university-leeds" xr:uid="{00000000-0004-0000-0000-000094020000}"/>
    <hyperlink ref="D165" r:id="rId662" display="https://www.timeshighereducation.com/world-university-rankings/university-sussex" xr:uid="{00000000-0004-0000-0000-000095020000}"/>
    <hyperlink ref="D166" r:id="rId663" display="https://www.timeshighereducation.com/world-university-rankings/university-technology-sydney" xr:uid="{00000000-0004-0000-0000-000096020000}"/>
    <hyperlink ref="D167" r:id="rId664" display="https://www.timeshighereducation.com/world-university-rankings/university-liverpool" xr:uid="{00000000-0004-0000-0000-000097020000}"/>
    <hyperlink ref="D168" r:id="rId665" display="https://www.timeshighereducation.com/world-university-rankings/universite-catholique-de-louvain" xr:uid="{00000000-0004-0000-0000-000098020000}"/>
    <hyperlink ref="D169" r:id="rId666" display="https://www.timeshighereducation.com/world-university-rankings/university-vienna" xr:uid="{00000000-0004-0000-0000-000099020000}"/>
    <hyperlink ref="D170" r:id="rId667" display="https://www.timeshighereducation.com/world-university-rankings/rutgers-state-university-new-jersey-0" xr:uid="{00000000-0004-0000-0000-00009A020000}"/>
    <hyperlink ref="D171" r:id="rId668" display="https://www.timeshighereducation.com/world-university-rankings/university-bologna" xr:uid="{00000000-0004-0000-0000-00009B020000}"/>
    <hyperlink ref="D172" r:id="rId669" display="https://www.timeshighereducation.com/world-university-rankings/korea-university" xr:uid="{00000000-0004-0000-0000-00009C020000}"/>
    <hyperlink ref="D173" r:id="rId670" display="https://www.timeshighereducation.com/world-university-rankings/university-alabama-birmingham" xr:uid="{00000000-0004-0000-0000-00009D020000}"/>
    <hyperlink ref="D174" r:id="rId671" display="https://www.timeshighereducation.com/world-university-rankings/university-antwerp" xr:uid="{00000000-0004-0000-0000-00009E020000}"/>
    <hyperlink ref="D175" r:id="rId672" display="https://www.timeshighereducation.com/world-university-rankings/university-leicester" xr:uid="{00000000-0004-0000-0000-00009F020000}"/>
    <hyperlink ref="D176" r:id="rId673" display="https://www.timeshighereducation.com/world-university-rankings/university-notre-dame-0" xr:uid="{00000000-0004-0000-0000-0000A0020000}"/>
    <hyperlink ref="D177" r:id="rId674" display="https://www.timeshighereducation.com/world-university-rankings/santanna-school-advanced-studies-pisa" xr:uid="{00000000-0004-0000-0000-0000A1020000}"/>
    <hyperlink ref="D178" r:id="rId675" display="https://www.timeshighereducation.com/world-university-rankings/university-exeter" xr:uid="{00000000-0004-0000-0000-0000A2020000}"/>
    <hyperlink ref="D179" r:id="rId676" display="https://www.timeshighereducation.com/world-university-rankings/lomonosov-moscow-state-university" xr:uid="{00000000-0004-0000-0000-0000A3020000}"/>
    <hyperlink ref="D180" r:id="rId677" display="https://www.timeshighereducation.com/world-university-rankings/northeastern-university" xr:uid="{00000000-0004-0000-0000-0000A4020000}"/>
    <hyperlink ref="D181" r:id="rId678" display="https://www.timeshighereducation.com/world-university-rankings/ulsan-national-institute-science-and-technology-unist" xr:uid="{00000000-0004-0000-0000-0000A5020000}"/>
    <hyperlink ref="D182" r:id="rId679" display="https://www.timeshighereducation.com/world-university-rankings/university-aberdeen" xr:uid="{00000000-0004-0000-0000-0000A6020000}"/>
    <hyperlink ref="D183" r:id="rId680" display="https://www.timeshighereducation.com/world-university-rankings/newcastle-university" xr:uid="{00000000-0004-0000-0000-0000A7020000}"/>
    <hyperlink ref="D184" r:id="rId681" display="https://www.timeshighereducation.com/world-university-rankings/paris-saclay-university" xr:uid="{00000000-0004-0000-0000-0000A8020000}"/>
    <hyperlink ref="D185" r:id="rId682" display="https://www.timeshighereducation.com/world-university-rankings/scuola-normale-superiore-di-pisa" xr:uid="{00000000-0004-0000-0000-0000A9020000}"/>
    <hyperlink ref="D186" r:id="rId683" display="https://www.timeshighereducation.com/world-university-rankings/autonomous-university-barcelona" xr:uid="{00000000-0004-0000-0000-0000AA020000}"/>
    <hyperlink ref="D187" r:id="rId684" display="https://www.timeshighereducation.com/world-university-rankings/stockholm-university" xr:uid="{00000000-0004-0000-0000-0000AB020000}"/>
    <hyperlink ref="D188" r:id="rId685" display="https://www.timeshighereducation.com/world-university-rankings/arizona-state-university-tempe" xr:uid="{00000000-0004-0000-0000-0000AC020000}"/>
    <hyperlink ref="D189" r:id="rId686" display="https://www.timeshighereducation.com/world-university-rankings/university-canberra" xr:uid="{00000000-0004-0000-0000-0000AD020000}"/>
    <hyperlink ref="D190" r:id="rId687" display="https://www.timeshighereducation.com/world-university-rankings/queensland-university-technology" xr:uid="{00000000-0004-0000-0000-0000AE020000}"/>
    <hyperlink ref="D191" r:id="rId688" display="https://www.timeshighereducation.com/world-university-rankings/eindhoven-university-technology" xr:uid="{00000000-0004-0000-0000-0000AF020000}"/>
    <hyperlink ref="D192" r:id="rId689" display="https://www.timeshighereducation.com/world-university-rankings/george-washington-university" xr:uid="{00000000-0004-0000-0000-0000B0020000}"/>
    <hyperlink ref="D193" r:id="rId690" display="https://www.timeshighereducation.com/world-university-rankings/technical-university-denmark" xr:uid="{00000000-0004-0000-0000-0000B1020000}"/>
    <hyperlink ref="D194" r:id="rId691" display="https://www.timeshighereducation.com/world-university-rankings/yonsei-university-seoul-campus" xr:uid="{00000000-0004-0000-0000-0000B2020000}"/>
    <hyperlink ref="D195" r:id="rId692" display="https://www.timeshighereducation.com/world-university-rankings/cardiff-university" xr:uid="{00000000-0004-0000-0000-0000B3020000}"/>
    <hyperlink ref="D196" r:id="rId693" display="https://www.timeshighereducation.com/world-university-rankings/university-gothenburg" xr:uid="{00000000-0004-0000-0000-0000B4020000}"/>
    <hyperlink ref="D197" r:id="rId694" display="https://www.timeshighereducation.com/world-university-rankings/university-lausanne" xr:uid="{00000000-0004-0000-0000-0000B5020000}"/>
    <hyperlink ref="D198" r:id="rId695" display="https://www.timeshighereducation.com/world-university-rankings/tel-aviv-university" xr:uid="{00000000-0004-0000-0000-0000B6020000}"/>
    <hyperlink ref="D199" r:id="rId696" display="https://www.timeshighereducation.com/world-university-rankings/macquarie-university" xr:uid="{00000000-0004-0000-0000-0000B7020000}"/>
    <hyperlink ref="D200" r:id="rId697" display="https://www.timeshighereducation.com/world-university-rankings/university-munster" xr:uid="{00000000-0004-0000-0000-0000B8020000}"/>
    <hyperlink ref="D201" r:id="rId698" display="https://www.timeshighereducation.com/world-university-rankings/texas-am-university" xr:uid="{00000000-0004-0000-0000-0000B9020000}"/>
    <hyperlink ref="D202" r:id="rId699" display="https://www.timeshighereducation.com/world-university-rankings/university-barcelona" xr:uid="{00000000-0004-0000-0000-0000BA020000}"/>
    <hyperlink ref="D203" r:id="rId700" display="https://www.timeshighereducation.com/world-university-rankings/university-erlangen-nuremberg" xr:uid="{00000000-0004-0000-0000-0000BB020000}"/>
    <hyperlink ref="D204" r:id="rId701" display="https://www.timeshighereducation.com/world-university-rankings/university-calgary" xr:uid="{00000000-0004-0000-0000-0000BC020000}"/>
    <hyperlink ref="D205" r:id="rId702" display="https://www.timeshighereducation.com/world-university-rankings/university-east-anglia" xr:uid="{00000000-0004-0000-0000-0000BD020000}"/>
    <hyperlink ref="D206" r:id="rId703" display="https://www.timeshighereducation.com/world-university-rankings/queens-university-belfast" xr:uid="{00000000-0004-0000-0000-0000BE020000}"/>
    <hyperlink ref="D207" r:id="rId704" display="https://www.timeshighereducation.com/world-university-rankings/aalborg-university" xr:uid="{00000000-0004-0000-0000-0000BF020000}"/>
    <hyperlink ref="D208" r:id="rId705" display="https://www.timeshighereducation.com/world-university-rankings/aalto-university" xr:uid="{00000000-0004-0000-0000-0000C0020000}"/>
    <hyperlink ref="D209" r:id="rId706" display="https://www.timeshighereducation.com/world-university-rankings/university-bath" xr:uid="{00000000-0004-0000-0000-0000C1020000}"/>
    <hyperlink ref="D210" r:id="rId707" display="https://www.timeshighereducation.com/world-university-rankings/university-bergen" xr:uid="{00000000-0004-0000-0000-0000C2020000}"/>
    <hyperlink ref="D211" r:id="rId708" display="https://www.timeshighereducation.com/world-university-rankings/brandeis-university" xr:uid="{00000000-0004-0000-0000-0000C3020000}"/>
    <hyperlink ref="D212" r:id="rId709" display="https://www.timeshighereducation.com/world-university-rankings/university-california-santa-cruz" xr:uid="{00000000-0004-0000-0000-0000C4020000}"/>
    <hyperlink ref="D213" r:id="rId710" display="https://www.timeshighereducation.com/world-university-rankings/chalmers-university-technology" xr:uid="{00000000-0004-0000-0000-0000C5020000}"/>
    <hyperlink ref="D214" r:id="rId711" display="https://www.timeshighereducation.com/world-university-rankings/copenhagen-business-school" xr:uid="{00000000-0004-0000-0000-0000C6020000}"/>
    <hyperlink ref="D215" r:id="rId712" display="https://www.timeshighereducation.com/world-university-rankings/curtin-university" xr:uid="{00000000-0004-0000-0000-0000C7020000}"/>
    <hyperlink ref="D216" r:id="rId713" display="https://www.timeshighereducation.com/world-university-rankings/university-duisburg-essen" xr:uid="{00000000-0004-0000-0000-0000C8020000}"/>
    <hyperlink ref="D217" r:id="rId714" display="https://www.timeshighereducation.com/world-university-rankings/university-dundee" xr:uid="{00000000-0004-0000-0000-0000C9020000}"/>
    <hyperlink ref="D218" r:id="rId715" display="https://www.timeshighereducation.com/world-university-rankings/griffith-university" xr:uid="{00000000-0004-0000-0000-0000CA020000}"/>
    <hyperlink ref="D219" r:id="rId716" display="https://www.timeshighereducation.com/world-university-rankings/university-hawaii-manoa" xr:uid="{00000000-0004-0000-0000-0000CB020000}"/>
    <hyperlink ref="D220" r:id="rId717" display="https://www.timeshighereducation.com/world-university-rankings/hebrew-university-jerusalem" xr:uid="{00000000-0004-0000-0000-0000CC020000}"/>
    <hyperlink ref="D221" r:id="rId718" display="https://www.timeshighereducation.com/world-university-rankings/university-hohenheim" xr:uid="{00000000-0004-0000-0000-0000CD020000}"/>
    <hyperlink ref="D222" r:id="rId719" display="https://www.timeshighereducation.com/world-university-rankings/howard-university" xr:uid="{00000000-0004-0000-0000-0000CE020000}"/>
    <hyperlink ref="D223" r:id="rId720" display="https://www.timeshighereducation.com/world-university-rankings/university-iowa" xr:uid="{00000000-0004-0000-0000-0000CF020000}"/>
    <hyperlink ref="D224" r:id="rId721" display="https://www.timeshighereducation.com/world-university-rankings/james-cook-university" xr:uid="{00000000-0004-0000-0000-0000D0020000}"/>
    <hyperlink ref="D225" r:id="rId722" display="https://www.timeshighereducation.com/world-university-rankings/karlsruhe-institute-technology" xr:uid="{00000000-0004-0000-0000-0000D1020000}"/>
    <hyperlink ref="D226" r:id="rId723" display="https://www.timeshighereducation.com/world-university-rankings/king-abdulaziz-university" xr:uid="{00000000-0004-0000-0000-0000D2020000}"/>
    <hyperlink ref="D227" r:id="rId724" display="https://www.timeshighereducation.com/world-university-rankings/kth-royal-institute-technology" xr:uid="{00000000-0004-0000-0000-0000D3020000}"/>
    <hyperlink ref="D228" r:id="rId725" display="https://www.timeshighereducation.com/world-university-rankings/la-trobe-university" xr:uid="{00000000-0004-0000-0000-0000D4020000}"/>
    <hyperlink ref="D229" r:id="rId726" display="https://www.timeshighereducation.com/world-university-rankings/universite-libre-de-bruxelles" xr:uid="{00000000-0004-0000-0000-0000D5020000}"/>
    <hyperlink ref="D230" r:id="rId727" display="https://www.timeshighereducation.com/world-university-rankings/university-luxembourg" xr:uid="{00000000-0004-0000-0000-0000D6020000}"/>
    <hyperlink ref="D231" r:id="rId728" display="https://www.timeshighereducation.com/world-university-rankings/university-massachusetts" xr:uid="{00000000-0004-0000-0000-0000D7020000}"/>
    <hyperlink ref="D232" r:id="rId729" display="https://www.timeshighereducation.com/world-university-rankings/medical-university-graz" xr:uid="{00000000-0004-0000-0000-0000D8020000}"/>
    <hyperlink ref="D233" r:id="rId730" display="https://www.timeshighereducation.com/world-university-rankings/medical-university-innsbruck" xr:uid="{00000000-0004-0000-0000-0000D9020000}"/>
    <hyperlink ref="D234" r:id="rId731" display="https://www.timeshighereducation.com/world-university-rankings/medical-university-vienna" xr:uid="{00000000-0004-0000-0000-0000DA020000}"/>
    <hyperlink ref="D235" r:id="rId732" display="https://www.timeshighereducation.com/world-university-rankings/university-miami" xr:uid="{00000000-0004-0000-0000-0000DB020000}"/>
    <hyperlink ref="D236" r:id="rId733" display="https://www.timeshighereducation.com/world-university-rankings/moscow-institute-physics-and-technology-mipt" xr:uid="{00000000-0004-0000-0000-0000DC020000}"/>
    <hyperlink ref="D237" r:id="rId734" display="https://www.timeshighereducation.com/world-university-rankings/university-otago" xr:uid="{00000000-0004-0000-0000-0000DD020000}"/>
    <hyperlink ref="D238" r:id="rId735" display="https://www.timeshighereducation.com/world-university-rankings/rcsi-university-medicine-and-health-sciences" xr:uid="{00000000-0004-0000-0000-0000DE020000}"/>
    <hyperlink ref="D239" r:id="rId736" display="https://www.timeshighereducation.com/world-university-rankings/university-reading" xr:uid="{00000000-0004-0000-0000-0000DF020000}"/>
    <hyperlink ref="D240" r:id="rId737" display="https://www.timeshighereducation.com/world-university-rankings/st-georges-university-london" xr:uid="{00000000-0004-0000-0000-0000E0020000}"/>
    <hyperlink ref="D241" r:id="rId738" display="https://www.timeshighereducation.com/world-university-rankings/university-sao-paulo" xr:uid="{00000000-0004-0000-0000-0000E1020000}"/>
    <hyperlink ref="D242" r:id="rId739" display="https://www.timeshighereducation.com/world-university-rankings/sapienza-university-rome" xr:uid="{00000000-0004-0000-0000-0000E2020000}"/>
    <hyperlink ref="D243" r:id="rId740" display="https://www.timeshighereducation.com/world-university-rankings/university-south-florida-tampa" xr:uid="{00000000-0004-0000-0000-0000E3020000}"/>
    <hyperlink ref="D244" r:id="rId741" display="https://www.timeshighereducation.com/world-university-rankings/university-st-andrews" xr:uid="{00000000-0004-0000-0000-0000E4020000}"/>
    <hyperlink ref="D245" r:id="rId742" display="https://www.timeshighereducation.com/world-university-rankings/telecom-paris" xr:uid="{00000000-0004-0000-0000-0000E5020000}"/>
    <hyperlink ref="D246" r:id="rId743" display="https://www.timeshighereducation.com/world-university-rankings/tilburg-university" xr:uid="{00000000-0004-0000-0000-0000E6020000}"/>
    <hyperlink ref="D247" r:id="rId744" display="https://www.timeshighereducation.com/world-university-rankings/tohoku-university" xr:uid="{00000000-0004-0000-0000-0000E7020000}"/>
    <hyperlink ref="D248" r:id="rId745" display="https://www.timeshighereducation.com/world-university-rankings/university-twente" xr:uid="{00000000-0004-0000-0000-0000E8020000}"/>
    <hyperlink ref="D249" r:id="rId746" display="https://www.timeshighereducation.com/world-university-rankings/university-utah" xr:uid="{00000000-0004-0000-0000-0000E9020000}"/>
    <hyperlink ref="D250" r:id="rId747" display="https://www.timeshighereducation.com/world-university-rankings/virginia-polytechnic-institute-and-state-university" xr:uid="{00000000-0004-0000-0000-0000EA020000}"/>
    <hyperlink ref="D251" r:id="rId748" display="https://www.timeshighereducation.com/world-university-rankings/university-waterloo" xr:uid="{00000000-0004-0000-0000-0000EB020000}"/>
    <hyperlink ref="D252" r:id="rId749" display="https://www.timeshighereducation.com/world-university-rankings/western-university" xr:uid="{00000000-0004-0000-0000-0000EC020000}"/>
    <hyperlink ref="D253" r:id="rId750" display="https://www.timeshighereducation.com/world-university-rankings/university-witwatersrand" xr:uid="{00000000-0004-0000-0000-0000ED020000}"/>
    <hyperlink ref="D254" r:id="rId751" display="https://www.timeshighereducation.com/world-university-rankings/university-wollongong" xr:uid="{00000000-0004-0000-0000-0000EE020000}"/>
    <hyperlink ref="D255" r:id="rId752" display="https://www.timeshighereducation.com/world-university-rankings/alfaisal-university" xr:uid="{00000000-0004-0000-0000-0000EF020000}"/>
    <hyperlink ref="D256" r:id="rId753" display="https://www.timeshighereducation.com/world-university-rankings/auckland-university-technology" xr:uid="{00000000-0004-0000-0000-0000F0020000}"/>
    <hyperlink ref="D257" r:id="rId754" display="https://www.timeshighereducation.com/world-university-rankings/australian-catholic-university" xr:uid="{00000000-0004-0000-0000-0000F1020000}"/>
    <hyperlink ref="D258" r:id="rId755" display="https://www.timeshighereducation.com/world-university-rankings/brighton-and-sussex-medical-school" xr:uid="{00000000-0004-0000-0000-0000F2020000}"/>
    <hyperlink ref="D259" r:id="rId756" display="https://www.timeshighereducation.com/world-university-rankings/university-buffalo" xr:uid="{00000000-0004-0000-0000-0000F3020000}"/>
    <hyperlink ref="D260" r:id="rId757" display="https://www.timeshighereducation.com/world-university-rankings/university-california-riverside" xr:uid="{00000000-0004-0000-0000-0000F4020000}"/>
    <hyperlink ref="D261" r:id="rId758" display="https://www.timeshighereducation.com/world-university-rankings/university-cincinnati" xr:uid="{00000000-0004-0000-0000-0000F5020000}"/>
    <hyperlink ref="D262" r:id="rId759" display="https://www.timeshighereducation.com/world-university-rankings/dalhousie-university" xr:uid="{00000000-0004-0000-0000-0000F6020000}"/>
    <hyperlink ref="D263" r:id="rId760" display="https://www.timeshighereducation.com/world-university-rankings/deakin-university" xr:uid="{00000000-0004-0000-0000-0000F7020000}"/>
    <hyperlink ref="D264" r:id="rId761" display="https://www.timeshighereducation.com/world-university-rankings/ecole-des-ponts-paristech" xr:uid="{00000000-0004-0000-0000-0000F8020000}"/>
    <hyperlink ref="D265" r:id="rId762" display="https://www.timeshighereducation.com/world-university-rankings/ecole-normale-superieure-de-lyon" xr:uid="{00000000-0004-0000-0000-0000F9020000}"/>
    <hyperlink ref="D266" r:id="rId763" display="https://www.timeshighereducation.com/world-university-rankings/flinders-university" xr:uid="{00000000-0004-0000-0000-0000FA020000}"/>
    <hyperlink ref="D267" r:id="rId764" display="https://www.timeshighereducation.com/world-university-rankings/florida-state-university" xr:uid="{00000000-0004-0000-0000-0000FB020000}"/>
    <hyperlink ref="D268" r:id="rId765" display="https://www.timeshighereducation.com/world-university-rankings/friedrich-schiller-university-jena" xr:uid="{00000000-0004-0000-0000-0000FC020000}"/>
    <hyperlink ref="D269" r:id="rId766" display="https://www.timeshighereducation.com/world-university-rankings/george-mason-university" xr:uid="{00000000-0004-0000-0000-0000FD020000}"/>
    <hyperlink ref="D270" r:id="rId767" display="https://www.timeshighereducation.com/world-university-rankings/goethe-university-frankfurt" xr:uid="{00000000-0004-0000-0000-0000FE020000}"/>
    <hyperlink ref="D271" r:id="rId768" display="https://www.timeshighereducation.com/world-university-rankings/hse-university" xr:uid="{00000000-0004-0000-0000-0000FF020000}"/>
    <hyperlink ref="D272" r:id="rId769" display="https://www.timeshighereducation.com/world-university-rankings/university-illinois-chicago" xr:uid="{00000000-0004-0000-0000-000000030000}"/>
    <hyperlink ref="D273" r:id="rId770" display="https://www.timeshighereducation.com/world-university-rankings/jacobs-university" xr:uid="{00000000-0004-0000-0000-000001030000}"/>
    <hyperlink ref="D274" r:id="rId771" display="https://www.timeshighereducation.com/world-university-rankings/university-kiel" xr:uid="{00000000-0004-0000-0000-000002030000}"/>
    <hyperlink ref="D275" r:id="rId772" display="https://www.timeshighereducation.com/world-university-rankings/university-konstanz" xr:uid="{00000000-0004-0000-0000-000003030000}"/>
    <hyperlink ref="D276" r:id="rId773" display="https://www.timeshighereducation.com/world-university-rankings/kyung-hee-university" xr:uid="{00000000-0004-0000-0000-000004030000}"/>
    <hyperlink ref="D277" r:id="rId774" display="https://www.timeshighereducation.com/world-university-rankings/laval-university" xr:uid="{00000000-0004-0000-0000-000005030000}"/>
    <hyperlink ref="D278" r:id="rId775" display="https://www.timeshighereducation.com/world-university-rankings/macau-university-science-and-technology" xr:uid="{00000000-0004-0000-0000-000006030000}"/>
    <hyperlink ref="D279" r:id="rId776" display="https://www.timeshighereducation.com/world-university-rankings/university-navarra" xr:uid="{00000000-0004-0000-0000-000007030000}"/>
    <hyperlink ref="D280" r:id="rId777" display="https://www.timeshighereducation.com/world-university-rankings/university-newcastle" xr:uid="{00000000-0004-0000-0000-000008030000}"/>
    <hyperlink ref="D281" r:id="rId778" display="https://www.timeshighereducation.com/world-university-rankings/university-new-mexico-main-campus" xr:uid="{00000000-0004-0000-0000-000009030000}"/>
    <hyperlink ref="D282" r:id="rId779" display="https://www.timeshighereducation.com/world-university-rankings/nova-southeastern-university" xr:uid="{00000000-0004-0000-0000-00000A030000}"/>
    <hyperlink ref="D283" r:id="rId780" display="https://www.timeshighereducation.com/world-university-rankings/oregon-health-and-science-university" xr:uid="{00000000-0004-0000-0000-00000B030000}"/>
    <hyperlink ref="D284" r:id="rId781" display="https://www.timeshighereducation.com/world-university-rankings/university-padua" xr:uid="{00000000-0004-0000-0000-00000C030000}"/>
    <hyperlink ref="D285" r:id="rId782" display="https://www.timeshighereducation.com/world-university-rankings/university-potsdam" xr:uid="{00000000-0004-0000-0000-00000D030000}"/>
    <hyperlink ref="D286" r:id="rId783" display="https://www.timeshighereducation.com/world-university-rankings/queens-university" xr:uid="{00000000-0004-0000-0000-00000E030000}"/>
    <hyperlink ref="D287" r:id="rId784" display="https://www.timeshighereducation.com/world-university-rankings/ruhr-university-bochum" xr:uid="{00000000-0004-0000-0000-00000F030000}"/>
    <hyperlink ref="D288" r:id="rId785" display="https://www.timeshighereducation.com/world-university-rankings/simon-fraser-university" xr:uid="{00000000-0004-0000-0000-000010030000}"/>
    <hyperlink ref="D289" r:id="rId786" display="https://www.timeshighereducation.com/world-university-rankings/university-southern-denmark" xr:uid="{00000000-0004-0000-0000-000011030000}"/>
    <hyperlink ref="D290" r:id="rId787" display="https://www.timeshighereducation.com/world-university-rankings/southern-university-science-and-technology-sustech" xr:uid="{00000000-0004-0000-0000-000012030000}"/>
    <hyperlink ref="D291" r:id="rId788" display="https://www.timeshighereducation.com/world-university-rankings/state-university-new-york-albany" xr:uid="{00000000-0004-0000-0000-000013030000}"/>
    <hyperlink ref="D292" r:id="rId789" display="https://www.timeshighereducation.com/world-university-rankings/stellenbosch-university" xr:uid="{00000000-0004-0000-0000-000014030000}"/>
    <hyperlink ref="D293" r:id="rId790" display="https://www.timeshighereducation.com/world-university-rankings/sun-yat-sen-university" xr:uid="{00000000-0004-0000-0000-000015030000}"/>
    <hyperlink ref="D294" r:id="rId791" display="https://www.timeshighereducation.com/world-university-rankings/university-surrey" xr:uid="{00000000-0004-0000-0000-000016030000}"/>
    <hyperlink ref="D295" r:id="rId792" display="https://www.timeshighereducation.com/world-university-rankings/swansea-university" xr:uid="{00000000-0004-0000-0000-000017030000}"/>
    <hyperlink ref="D296" r:id="rId793" display="https://www.timeshighereducation.com/world-university-rankings/university-tartu" xr:uid="{00000000-0004-0000-0000-000018030000}"/>
    <hyperlink ref="D297" r:id="rId794" display="https://www.timeshighereducation.com/world-university-rankings/universita-della-svizzera-italiana" xr:uid="{00000000-0004-0000-0000-000019030000}"/>
    <hyperlink ref="D298" r:id="rId795" display="https://www.timeshighereducation.com/world-university-rankings/university-college-dublin" xr:uid="{00000000-0004-0000-0000-00001A030000}"/>
    <hyperlink ref="D299" r:id="rId796" display="https://www.timeshighereducation.com/world-university-rankings/vita-salute-san-raffaele-university" xr:uid="{00000000-0004-0000-0000-00001B030000}"/>
    <hyperlink ref="D300" r:id="rId797" display="https://www.timeshighereducation.com/world-university-rankings/vrije-universiteit-brussel" xr:uid="{00000000-0004-0000-0000-00001C030000}"/>
    <hyperlink ref="D301" r:id="rId798" display="https://www.timeshighereducation.com/world-university-rankings/wake-forest-university" xr:uid="{00000000-0004-0000-0000-00001D030000}"/>
    <hyperlink ref="D302" r:id="rId799" display="https://www.timeshighereducation.com/world-university-rankings/western-sydney-university" xr:uid="{00000000-0004-0000-0000-00001E030000}"/>
    <hyperlink ref="D303" r:id="rId800" display="https://www.timeshighereducation.com/world-university-rankings/william-mary" xr:uid="{00000000-0004-0000-0000-00001F030000}"/>
    <hyperlink ref="D304" r:id="rId801" display="https://www.timeshighereducation.com/world-university-rankings/american-university-beirut" xr:uid="{00000000-0004-0000-0000-000020030000}"/>
    <hyperlink ref="D305" r:id="rId802" display="https://www.timeshighereducation.com/world-university-rankings/anglia-ruskin-university-aru" xr:uid="{00000000-0004-0000-0000-000021030000}"/>
    <hyperlink ref="D306" r:id="rId803" display="https://www.timeshighereducation.com/world-university-rankings/autonomous-university-madrid" xr:uid="{00000000-0004-0000-0000-000022030000}"/>
    <hyperlink ref="D307" r:id="rId804" display="https://www.timeshighereducation.com/world-university-rankings/beijing-normal-university" xr:uid="{00000000-0004-0000-0000-000023030000}"/>
    <hyperlink ref="D308" r:id="rId805" display="https://www.timeshighereducation.com/world-university-rankings/boston-college" xr:uid="{00000000-0004-0000-0000-000024030000}"/>
    <hyperlink ref="D309" r:id="rId806" display="https://www.timeshighereducation.com/world-university-rankings/university-california-merced" xr:uid="{00000000-0004-0000-0000-000025030000}"/>
    <hyperlink ref="D310" r:id="rId807" display="https://www.timeshighereducation.com/world-university-rankings/university-colorado-denver" xr:uid="{00000000-0004-0000-0000-000026030000}"/>
    <hyperlink ref="D311" r:id="rId808" display="https://www.timeshighereducation.com/world-university-rankings/cyprus-university-technology" xr:uid="{00000000-0004-0000-0000-000027030000}"/>
    <hyperlink ref="D312" r:id="rId809" display="https://www.timeshighereducation.com/world-university-rankings/university-delaware" xr:uid="{00000000-0004-0000-0000-000028030000}"/>
    <hyperlink ref="D313" r:id="rId810" display="https://www.timeshighereducation.com/world-university-rankings/university-essex" xr:uid="{00000000-0004-0000-0000-000029030000}"/>
    <hyperlink ref="D314" r:id="rId811" display="https://www.timeshighereducation.com/world-university-rankings/university-greifswald" xr:uid="{00000000-0004-0000-0000-00002A030000}"/>
    <hyperlink ref="D315" r:id="rId812" display="https://www.timeshighereducation.com/world-university-rankings/huazhong-university-science-and-technology" xr:uid="{00000000-0004-0000-0000-00002B030000}"/>
    <hyperlink ref="D316" r:id="rId813" display="https://www.timeshighereducation.com/world-university-rankings/illinois-institute-technology" xr:uid="{00000000-0004-0000-0000-00002C030000}"/>
    <hyperlink ref="D317" r:id="rId814" display="https://www.timeshighereducation.com/world-university-rankings/indian-institute-science" xr:uid="{00000000-0004-0000-0000-00002D030000}"/>
    <hyperlink ref="D318" r:id="rId815" display="https://www.timeshighereducation.com/world-university-rankings/johannes-gutenberg-university-mainz" xr:uid="{00000000-0004-0000-0000-00002E030000}"/>
    <hyperlink ref="D319" r:id="rId816" display="https://www.timeshighereducation.com/world-university-rankings/university-kent" xr:uid="{00000000-0004-0000-0000-00002F030000}"/>
    <hyperlink ref="D320" r:id="rId817" display="https://www.timeshighereducation.com/world-university-rankings/university-klagenfurt" xr:uid="{00000000-0004-0000-0000-000030030000}"/>
    <hyperlink ref="D321" r:id="rId818" display="https://www.timeshighereducation.com/world-university-rankings/kurdistan-university-medical-sciences" xr:uid="{00000000-0004-0000-0000-000031030000}"/>
    <hyperlink ref="D322" r:id="rId819" display="https://www.timeshighereducation.com/world-university-rankings/university-macau" xr:uid="{00000000-0004-0000-0000-000032030000}"/>
    <hyperlink ref="D323" r:id="rId820" display="https://www.timeshighereducation.com/world-university-rankings/university-malaya" xr:uid="{00000000-0004-0000-0000-000033030000}"/>
    <hyperlink ref="D324" r:id="rId821" display="https://www.timeshighereducation.com/world-university-rankings/university-marburg" xr:uid="{00000000-0004-0000-0000-000034030000}"/>
    <hyperlink ref="D325" r:id="rId822" display="https://www.timeshighereducation.com/world-university-rankings/montpellier-university" xr:uid="{00000000-0004-0000-0000-000035030000}"/>
    <hyperlink ref="D326" r:id="rId823" display="https://www.timeshighereducation.com/world-university-rankings/national-university-ireland-galway" xr:uid="{00000000-0004-0000-0000-000036030000}"/>
    <hyperlink ref="D327" r:id="rId824" display="https://www.timeshighereducation.com/world-university-rankings/north-carolina-state-university" xr:uid="{00000000-0004-0000-0000-000037030000}"/>
    <hyperlink ref="D328" r:id="rId825" display="https://www.timeshighereducation.com/world-university-rankings/university-oregon" xr:uid="{00000000-0004-0000-0000-000038030000}"/>
    <hyperlink ref="D329" r:id="rId826" display="https://www.timeshighereducation.com/world-university-rankings/university-oulu" xr:uid="{00000000-0004-0000-0000-000039030000}"/>
    <hyperlink ref="D330" r:id="rId827" display="https://www.timeshighereducation.com/world-university-rankings/university-passau" xr:uid="{00000000-0004-0000-0000-00003A030000}"/>
    <hyperlink ref="D331" r:id="rId828" display="https://www.timeshighereducation.com/world-university-rankings/peter-great-st-petersburg-polytechnic-university" xr:uid="{00000000-0004-0000-0000-00003B030000}"/>
    <hyperlink ref="D332" r:id="rId829" display="https://www.timeshighereducation.com/world-university-rankings/qatar-university" xr:uid="{00000000-0004-0000-0000-00003C030000}"/>
    <hyperlink ref="D333" r:id="rId830" display="https://www.timeshighereducation.com/world-university-rankings/reykjavik-university" xr:uid="{00000000-0004-0000-0000-00003D030000}"/>
    <hyperlink ref="D334" r:id="rId831" display="https://www.timeshighereducation.com/world-university-rankings/rmit-university" xr:uid="{00000000-0004-0000-0000-00003E030000}"/>
    <hyperlink ref="D335" r:id="rId832" display="https://www.timeshighereducation.com/world-university-rankings/royal-holloway-university-london" xr:uid="{00000000-0004-0000-0000-00003F030000}"/>
    <hyperlink ref="D336" r:id="rId833" display="https://www.timeshighereducation.com/world-university-rankings/rush-university" xr:uid="{00000000-0004-0000-0000-000040030000}"/>
    <hyperlink ref="D337" r:id="rId834" display="https://www.timeshighereducation.com/world-university-rankings/sejong-university" xr:uid="{00000000-0004-0000-0000-000041030000}"/>
    <hyperlink ref="D338" r:id="rId835" display="https://www.timeshighereducation.com/world-university-rankings/university-south-australia" xr:uid="{00000000-0004-0000-0000-000042030000}"/>
    <hyperlink ref="D339" r:id="rId836" display="https://www.timeshighereducation.com/world-university-rankings/university-stirling" xr:uid="{00000000-0004-0000-0000-000043030000}"/>
    <hyperlink ref="D340" r:id="rId837" display="https://www.timeshighereducation.com/world-university-rankings/stony-brook-university" xr:uid="{00000000-0004-0000-0000-000044030000}"/>
    <hyperlink ref="D341" r:id="rId838" display="https://www.timeshighereducation.com/world-university-rankings/syracuse-university" xr:uid="{00000000-0004-0000-0000-000045030000}"/>
    <hyperlink ref="D342" r:id="rId839" display="https://www.timeshighereducation.com/world-university-rankings/taipei-medical-university" xr:uid="{00000000-0004-0000-0000-000046030000}"/>
    <hyperlink ref="D343" r:id="rId840" display="https://www.timeshighereducation.com/world-university-rankings/tampere-university" xr:uid="{00000000-0004-0000-0000-000047030000}"/>
    <hyperlink ref="D344" r:id="rId841" display="https://www.timeshighereducation.com/world-university-rankings/technical-university-darmstadt" xr:uid="{00000000-0004-0000-0000-000048030000}"/>
    <hyperlink ref="D345" r:id="rId842" display="https://www.timeshighereducation.com/world-university-rankings/temple-university" xr:uid="{00000000-0004-0000-0000-000049030000}"/>
    <hyperlink ref="D346" r:id="rId843" display="https://www.timeshighereducation.com/world-university-rankings/university-tennessee-knoxville" xr:uid="{00000000-0004-0000-0000-00004A030000}"/>
    <hyperlink ref="D347" r:id="rId844" display="https://www.timeshighereducation.com/world-university-rankings/university-texas-dallas" xr:uid="{00000000-0004-0000-0000-00004B030000}"/>
    <hyperlink ref="D348" r:id="rId845" display="https://www.timeshighereducation.com/world-university-rankings/tokyo-institute-technology" xr:uid="{00000000-0004-0000-0000-00004C030000}"/>
    <hyperlink ref="D349" r:id="rId846" display="https://www.timeshighereducation.com/world-university-rankings/university-trento" xr:uid="{00000000-0004-0000-0000-00004D030000}"/>
    <hyperlink ref="D350" r:id="rId847" display="https://www.timeshighereducation.com/world-university-rankings/tulane-university" xr:uid="{00000000-0004-0000-0000-00004E030000}"/>
    <hyperlink ref="D351" r:id="rId848" display="https://www.timeshighereducation.com/world-university-rankings/united-arab-emirates-university" xr:uid="{00000000-0004-0000-0000-00004F030000}"/>
    <hyperlink ref="D352" r:id="rId849" display="https://www.timeshighereducation.com/world-university-rankings/university-college-cork" xr:uid="{00000000-0004-0000-0000-000050030000}"/>
    <hyperlink ref="D353" r:id="rId850" display="https://www.timeshighereducation.com/world-university-rankings/washington-state-university" xr:uid="{00000000-0004-0000-0000-000051030000}"/>
    <hyperlink ref="D354" r:id="rId851" display="https://www.timeshighereducation.com/world-university-rankings/wuhan-university" xr:uid="{00000000-0004-0000-0000-000052030000}"/>
    <hyperlink ref="D355" r:id="rId852" display="https://www.timeshighereducation.com/world-university-rankings/aix-marseille-university" xr:uid="{00000000-0004-0000-0000-000053030000}"/>
    <hyperlink ref="D356" r:id="rId853" display="https://www.timeshighereducation.com/world-university-rankings/babol-noshirvani-university-technology" xr:uid="{00000000-0004-0000-0000-000054030000}"/>
    <hyperlink ref="D357" r:id="rId854" display="https://www.timeshighereducation.com/world-university-rankings/university-bayreuth" xr:uid="{00000000-0004-0000-0000-000055030000}"/>
    <hyperlink ref="D358" r:id="rId855" display="https://www.timeshighereducation.com/world-university-rankings/birkbeck-university-london" xr:uid="{00000000-0004-0000-0000-000056030000}"/>
    <hyperlink ref="D359" r:id="rId856" display="https://www.timeshighereducation.com/world-university-rankings/universiti-brunei-darussalam" xr:uid="{00000000-0004-0000-0000-000057030000}"/>
    <hyperlink ref="D360" r:id="rId857" display="https://www.timeshighereducation.com/world-university-rankings/brunel-university-london" xr:uid="{00000000-0004-0000-0000-000058030000}"/>
    <hyperlink ref="D361" r:id="rId858" display="https://www.timeshighereducation.com/world-university-rankings/catholic-university-portugal" xr:uid="{00000000-0004-0000-0000-000059030000}"/>
    <hyperlink ref="D362" r:id="rId859" display="https://www.timeshighereducation.com/world-university-rankings/central-south-university" xr:uid="{00000000-0004-0000-0000-00005A030000}"/>
    <hyperlink ref="D363" r:id="rId860" display="https://www.timeshighereducation.com/world-university-rankings/city-university-london" xr:uid="{00000000-0004-0000-0000-00005B030000}"/>
    <hyperlink ref="D364" r:id="rId861" display="https://www.timeshighereducation.com/world-university-rankings/university-crete" xr:uid="{00000000-0004-0000-0000-00005C030000}"/>
    <hyperlink ref="D365" r:id="rId862" display="https://www.timeshighereducation.com/world-university-rankings/drexel-university" xr:uid="{00000000-0004-0000-0000-00005D030000}"/>
    <hyperlink ref="D366" r:id="rId863" display="https://www.timeshighereducation.com/world-university-rankings/east-china-normal-university" xr:uid="{00000000-0004-0000-0000-00005E030000}"/>
    <hyperlink ref="D367" r:id="rId864" display="https://www.timeshighereducation.com/world-university-rankings/university-fribourg" xr:uid="{00000000-0004-0000-0000-00005F030000}"/>
    <hyperlink ref="D368" r:id="rId865" display="https://www.timeshighereducation.com/world-university-rankings/grenoble-alpes-university" xr:uid="{00000000-0004-0000-0000-000060030000}"/>
    <hyperlink ref="D369" r:id="rId866" display="https://www.timeshighereducation.com/world-university-rankings/hanyang-university" xr:uid="{00000000-0004-0000-0000-000061030000}"/>
    <hyperlink ref="D370" r:id="rId867" display="https://www.timeshighereducation.com/world-university-rankings/hasselt-university" xr:uid="{00000000-0004-0000-0000-000062030000}"/>
    <hyperlink ref="D371" r:id="rId868" display="https://www.timeshighereducation.com/world-university-rankings/heriot-watt-university" xr:uid="{00000000-0004-0000-0000-000063030000}"/>
    <hyperlink ref="D372" r:id="rId869" display="https://www.timeshighereducation.com/world-university-rankings/hong-kong-baptist-university" xr:uid="{00000000-0004-0000-0000-000064030000}"/>
    <hyperlink ref="D373" r:id="rId870" display="https://www.timeshighereducation.com/world-university-rankings/imt-atlantique" xr:uid="{00000000-0004-0000-0000-000065030000}"/>
    <hyperlink ref="D374" r:id="rId871" display="https://www.timeshighereducation.com/world-university-rankings/indian-institute-technology-ropar" xr:uid="{00000000-0004-0000-0000-000066030000}"/>
    <hyperlink ref="D375" r:id="rId872" display="https://www.timeshighereducation.com/world-university-rankings/university-innsbruck" xr:uid="{00000000-0004-0000-0000-000067030000}"/>
    <hyperlink ref="D376" r:id="rId873" display="https://www.timeshighereducation.com/world-university-rankings/university-kansas" xr:uid="{00000000-0004-0000-0000-000068030000}"/>
    <hyperlink ref="D377" r:id="rId874" display="https://www.timeshighereducation.com/world-university-rankings/khalifa-university" xr:uid="{00000000-0004-0000-0000-000069030000}"/>
    <hyperlink ref="D378" r:id="rId875" display="https://www.timeshighereducation.com/world-university-rankings/university-kwazulu-natal" xr:uid="{00000000-0004-0000-0000-00006A030000}"/>
    <hyperlink ref="D379" r:id="rId876" display="https://www.timeshighereducation.com/world-university-rankings/lappeenranta-lahti-university-technology-lut" xr:uid="{00000000-0004-0000-0000-00006B030000}"/>
    <hyperlink ref="D380" r:id="rId877" display="https://www.timeshighereducation.com/world-university-rankings/university-liege" xr:uid="{00000000-0004-0000-0000-00006C030000}"/>
    <hyperlink ref="D381" r:id="rId878" display="https://www.timeshighereducation.com/world-university-rankings/loughborough-university" xr:uid="{00000000-0004-0000-0000-00006D030000}"/>
    <hyperlink ref="D382" r:id="rId879" display="https://www.timeshighereducation.com/world-university-rankings/university-manitoba" xr:uid="{00000000-0004-0000-0000-00006E030000}"/>
    <hyperlink ref="D383" r:id="rId880" display="https://www.timeshighereducation.com/world-university-rankings/university-milan" xr:uid="{00000000-0004-0000-0000-00006F030000}"/>
    <hyperlink ref="D384" r:id="rId881" display="https://www.timeshighereducation.com/world-university-rankings/university-milan-bicocca" xr:uid="{00000000-0004-0000-0000-000070030000}"/>
    <hyperlink ref="D385" r:id="rId882" display="https://www.timeshighereducation.com/world-university-rankings/nagoya-university" xr:uid="{00000000-0004-0000-0000-000071030000}"/>
    <hyperlink ref="D386" r:id="rId883" display="https://www.timeshighereducation.com/world-university-rankings/nankai-university" xr:uid="{00000000-0004-0000-0000-000072030000}"/>
    <hyperlink ref="D387" r:id="rId884" display="https://www.timeshighereducation.com/world-university-rankings/national-tsing-hua-university" xr:uid="{00000000-0004-0000-0000-000073030000}"/>
    <hyperlink ref="D388" r:id="rId885" display="https://www.timeshighereducation.com/world-university-rankings/northumbria-university" xr:uid="{00000000-0004-0000-0000-000074030000}"/>
    <hyperlink ref="D389" r:id="rId886" display="https://www.timeshighereducation.com/world-university-rankings/nova-university-lisbon" xr:uid="{00000000-0004-0000-0000-000075030000}"/>
    <hyperlink ref="D390" r:id="rId887" display="https://www.timeshighereducation.com/world-university-rankings/university-occupational-and-environmental-health-japan" xr:uid="{00000000-0004-0000-0000-000076030000}"/>
    <hyperlink ref="D391" r:id="rId888" display="https://www.timeshighereducation.com/world-university-rankings/orebro-university" xr:uid="{00000000-0004-0000-0000-000077030000}"/>
    <hyperlink ref="D392" r:id="rId889" display="https://www.timeshighereducation.com/world-university-rankings/osaka-university" xr:uid="{00000000-0004-0000-0000-000078030000}"/>
    <hyperlink ref="D393" r:id="rId890" display="https://www.timeshighereducation.com/world-university-rankings/polytechnic-university-milan" xr:uid="{00000000-0004-0000-0000-000079030000}"/>
    <hyperlink ref="D394" r:id="rId891" display="https://www.timeshighereducation.com/world-university-rankings/university-stuttgart" xr:uid="{00000000-0004-0000-0000-00007A030000}"/>
    <hyperlink ref="D395" r:id="rId892" display="https://www.timeshighereducation.com/world-university-rankings/swedish-university-agricultural-sciences" xr:uid="{00000000-0004-0000-0000-00007B030000}"/>
    <hyperlink ref="D396" r:id="rId893" display="https://www.timeshighereducation.com/world-university-rankings/swinburne-university-technology" xr:uid="{00000000-0004-0000-0000-00007C030000}"/>
    <hyperlink ref="D397" r:id="rId894" display="https://www.timeshighereducation.com/world-university-rankings/university-tasmania" xr:uid="{00000000-0004-0000-0000-00007D030000}"/>
    <hyperlink ref="D398" r:id="rId895" display="https://www.timeshighereducation.com/world-university-rankings/university-turku" xr:uid="{00000000-0004-0000-0000-00007E030000}"/>
    <hyperlink ref="D399" r:id="rId896" display="https://www.timeshighereducation.com/world-university-rankings/uit-arctic-university-norway" xr:uid="{00000000-0004-0000-0000-00007F030000}"/>
    <hyperlink ref="D400" r:id="rId897" display="https://www.timeshighereducation.com/world-university-rankings/umea-university" xr:uid="{00000000-0004-0000-0000-000080030000}"/>
    <hyperlink ref="D401" r:id="rId898" display="https://www.timeshighereducation.com/world-university-rankings/universite-de-versailles-saint-quentin-en-yvelines" xr:uid="{00000000-0004-0000-0000-000081030000}"/>
    <hyperlink ref="D402" r:id="rId899" display="https://www.timeshighereducation.com/world-university-rankings/victoria-university" xr:uid="{00000000-0004-0000-0000-000082030000}"/>
    <hyperlink ref="D403" r:id="rId900" display="https://www.timeshighereducation.com/world-university-rankings/university-victoria" xr:uid="{00000000-0004-0000-0000-000083030000}"/>
    <hyperlink ref="D404" r:id="rId901" display="https://www.timeshighereducation.com/world-university-rankings/wayne-state-university" xr:uid="{00000000-0004-0000-0000-000084030000}"/>
    <hyperlink ref="D405" r:id="rId902" display="https://www.timeshighereducation.com/world-university-rankings/aberystwyth-university" xr:uid="{00000000-0004-0000-0000-000085030000}"/>
    <hyperlink ref="D406" r:id="rId903" display="https://www.timeshighereducation.com/world-university-rankings/university-alaska-fairbanks" xr:uid="{00000000-0004-0000-0000-000086030000}"/>
    <hyperlink ref="D407" r:id="rId904" display="https://www.timeshighereducation.com/world-university-rankings/american-university" xr:uid="{00000000-0004-0000-0000-000087030000}"/>
    <hyperlink ref="D408" r:id="rId905" display="https://www.timeshighereducation.com/world-university-rankings/aston-university" xr:uid="{00000000-0004-0000-0000-000088030000}"/>
    <hyperlink ref="D409" r:id="rId906" display="https://www.timeshighereducation.com/world-university-rankings/aswan-university" xr:uid="{00000000-0004-0000-0000-000089030000}"/>
    <hyperlink ref="D410" r:id="rId907" display="https://www.timeshighereducation.com/world-university-rankings/bangor-university" xr:uid="{00000000-0004-0000-0000-00008A030000}"/>
    <hyperlink ref="D411" r:id="rId908" display="https://www.timeshighereducation.com/world-university-rankings/university-bari-aldo-moro" xr:uid="{00000000-0004-0000-0000-00008B030000}"/>
    <hyperlink ref="D412" r:id="rId909" display="https://www.timeshighereducation.com/world-university-rankings/bauman-moscow-state-technical-university" xr:uid="{00000000-0004-0000-0000-00008C030000}"/>
    <hyperlink ref="D413" r:id="rId910" display="https://www.timeshighereducation.com/world-university-rankings/university-bordeaux" xr:uid="{00000000-0004-0000-0000-00008D030000}"/>
    <hyperlink ref="D414" r:id="rId911" display="https://www.timeshighereducation.com/world-university-rankings/bournemouth-university" xr:uid="{00000000-0004-0000-0000-00008E030000}"/>
    <hyperlink ref="D415" r:id="rId912" display="https://www.timeshighereducation.com/world-university-rankings/university-bremen" xr:uid="{00000000-0004-0000-0000-00008F030000}"/>
    <hyperlink ref="D416" r:id="rId913" display="https://www.timeshighereducation.com/world-university-rankings/university-brescia" xr:uid="{00000000-0004-0000-0000-000090030000}"/>
    <hyperlink ref="D417" r:id="rId914" display="https://www.timeshighereducation.com/world-university-rankings/university-campinas" xr:uid="{00000000-0004-0000-0000-000091030000}"/>
    <hyperlink ref="D418" r:id="rId915" display="https://www.timeshighereducation.com/world-university-rankings/cankaya-university" xr:uid="{00000000-0004-0000-0000-000092030000}"/>
    <hyperlink ref="D419" r:id="rId916" display="https://www.timeshighereducation.com/world-university-rankings/university-canterbury" xr:uid="{00000000-0004-0000-0000-000093030000}"/>
    <hyperlink ref="D420" r:id="rId917" display="https://www.timeshighereducation.com/world-university-rankings/centrale-nantes" xr:uid="{00000000-0004-0000-0000-000094030000}"/>
    <hyperlink ref="D421" r:id="rId918" display="https://www.timeshighereducation.com/world-university-rankings/ceu-universities" xr:uid="{00000000-0004-0000-0000-000095030000}"/>
    <hyperlink ref="D422" r:id="rId919" display="https://www.timeshighereducation.com/world-university-rankings/charles-university-prague" xr:uid="{00000000-0004-0000-0000-000096030000}"/>
    <hyperlink ref="D423" r:id="rId920" display="https://www.timeshighereducation.com/world-university-rankings/china-medical-university-taiwan" xr:uid="{00000000-0004-0000-0000-000097030000}"/>
    <hyperlink ref="D424" r:id="rId921" display="https://www.timeshighereducation.com/world-university-rankings/clark-university" xr:uid="{00000000-0004-0000-0000-000098030000}"/>
    <hyperlink ref="D425" r:id="rId922" display="https://www.timeshighereducation.com/world-university-rankings/colorado-school-mines" xr:uid="{00000000-0004-0000-0000-000099030000}"/>
    <hyperlink ref="D426" r:id="rId923" display="https://www.timeshighereducation.com/world-university-rankings/colorado-state-university-fort-collins-0" xr:uid="{00000000-0004-0000-0000-00009A030000}"/>
    <hyperlink ref="D427" r:id="rId924" display="https://www.timeshighereducation.com/world-university-rankings/university-connecticut" xr:uid="{00000000-0004-0000-0000-00009B030000}"/>
    <hyperlink ref="D428" r:id="rId925" display="https://www.timeshighereducation.com/world-university-rankings/university-denver" xr:uid="{00000000-0004-0000-0000-00009C030000}"/>
    <hyperlink ref="D429" r:id="rId926" display="https://www.timeshighereducation.com/world-university-rankings/university-desarrollo" xr:uid="{00000000-0004-0000-0000-00009D030000}"/>
    <hyperlink ref="D430" r:id="rId927" display="https://www.timeshighereducation.com/world-university-rankings/diego-portales-university" xr:uid="{00000000-0004-0000-0000-00009E030000}"/>
    <hyperlink ref="D431" r:id="rId928" display="https://www.timeshighereducation.com/world-university-rankings/durban-university-technology" xr:uid="{00000000-0004-0000-0000-00009F030000}"/>
    <hyperlink ref="D432" r:id="rId929" display="https://www.timeshighereducation.com/world-university-rankings/university-eastern-finland" xr:uid="{00000000-0004-0000-0000-0000A0030000}"/>
    <hyperlink ref="D433" r:id="rId930" display="https://www.timeshighereducation.com/world-university-rankings/edith-cowan-university" xr:uid="{00000000-0004-0000-0000-0000A1030000}"/>
    <hyperlink ref="D434" r:id="rId931" display="https://www.timeshighereducation.com/world-university-rankings/federal-university-toulouse-midi-pyrenees" xr:uid="{00000000-0004-0000-0000-0000A2030000}"/>
    <hyperlink ref="D435" r:id="rId932" display="https://www.timeshighereducation.com/world-university-rankings/university-florence" xr:uid="{00000000-0004-0000-0000-0000A3030000}"/>
    <hyperlink ref="D436" r:id="rId933" display="https://www.timeshighereducation.com/world-university-rankings/florida-international-university" xr:uid="{00000000-0004-0000-0000-0000A4030000}"/>
    <hyperlink ref="D437" r:id="rId934" display="https://www.timeshighereducation.com/world-university-rankings/free-university-bozen-bolzano" xr:uid="{00000000-0004-0000-0000-0000A5030000}"/>
    <hyperlink ref="D438" r:id="rId935" display="https://www.timeshighereducation.com/world-university-rankings/university-genoa" xr:uid="{00000000-0004-0000-0000-0000A6030000}"/>
    <hyperlink ref="D439" r:id="rId936" display="https://www.timeshighereducation.com/world-university-rankings/university-georgia" xr:uid="{00000000-0004-0000-0000-0000A7030000}"/>
    <hyperlink ref="D440" r:id="rId937" display="https://www.timeshighereducation.com/world-university-rankings/georgia-state-university" xr:uid="{00000000-0004-0000-0000-0000A8030000}"/>
    <hyperlink ref="D441" r:id="rId938" display="https://www.timeshighereducation.com/world-university-rankings/goldsmiths-university-london" xr:uid="{00000000-0004-0000-0000-0000A9030000}"/>
    <hyperlink ref="D442" r:id="rId939" display="https://www.timeshighereducation.com/world-university-rankings/harbin-institute-technology" xr:uid="{00000000-0004-0000-0000-0000AA030000}"/>
    <hyperlink ref="D443" r:id="rId940" display="https://www.timeshighereducation.com/world-university-rankings/hunan-university" xr:uid="{00000000-0004-0000-0000-0000AB030000}"/>
    <hyperlink ref="D444" r:id="rId941" display="https://www.timeshighereducation.com/world-university-rankings/university-ibadan" xr:uid="{00000000-0004-0000-0000-0000AC030000}"/>
    <hyperlink ref="D445" r:id="rId942" display="https://www.timeshighereducation.com/world-university-rankings/university-iceland" xr:uid="{00000000-0004-0000-0000-0000AD030000}"/>
    <hyperlink ref="D446" r:id="rId943" display="https://www.timeshighereducation.com/world-university-rankings/indian-institute-technology-indore" xr:uid="{00000000-0004-0000-0000-0000AE030000}"/>
    <hyperlink ref="D447" r:id="rId944" display="https://www.timeshighereducation.com/world-university-rankings/iowa-state-university" xr:uid="{00000000-0004-0000-0000-0000AF030000}"/>
    <hyperlink ref="D448" r:id="rId945" display="https://www.timeshighereducation.com/world-university-rankings/jordan-university-science-and-technology" xr:uid="{00000000-0004-0000-0000-0000B0030000}"/>
    <hyperlink ref="D449" r:id="rId946" display="https://www.timeshighereducation.com/world-university-rankings/justus-liebig-university-giessen" xr:uid="{00000000-0004-0000-0000-0000B1030000}"/>
    <hyperlink ref="D450" r:id="rId947" display="https://www.timeshighereducation.com/world-university-rankings/university-jyvaskyla" xr:uid="{00000000-0004-0000-0000-0000B2030000}"/>
    <hyperlink ref="D451" r:id="rId948" display="https://www.timeshighereducation.com/world-university-rankings/university-kentucky" xr:uid="{00000000-0004-0000-0000-0000B3030000}"/>
    <hyperlink ref="D452" r:id="rId949" display="https://www.timeshighereducation.com/world-university-rankings/king-saud-university" xr:uid="{00000000-0004-0000-0000-0000B4030000}"/>
    <hyperlink ref="D453" r:id="rId950" display="https://www.timeshighereducation.com/world-university-rankings/koc-university" xr:uid="{00000000-0004-0000-0000-0000B5030000}"/>
    <hyperlink ref="D454" r:id="rId951" display="https://www.timeshighereducation.com/world-university-rankings/kyushu-university" xr:uid="{00000000-0004-0000-0000-0000B6030000}"/>
    <hyperlink ref="D455" r:id="rId952" display="https://www.timeshighereducation.com/world-university-rankings/linkoping-university" xr:uid="{00000000-0004-0000-0000-0000B7030000}"/>
    <hyperlink ref="D456" r:id="rId953" display="https://www.timeshighereducation.com/world-university-rankings/linstitut-agro" xr:uid="{00000000-0004-0000-0000-0000B8030000}"/>
    <hyperlink ref="D457" r:id="rId954" display="https://www.timeshighereducation.com/world-university-rankings/liverpool-john-moores-university" xr:uid="{00000000-0004-0000-0000-0000B9030000}"/>
    <hyperlink ref="D458" r:id="rId955" display="https://www.timeshighereducation.com/world-university-rankings/makerere-university" xr:uid="{00000000-0004-0000-0000-0000BA030000}"/>
    <hyperlink ref="D459" r:id="rId956" display="https://www.timeshighereducation.com/world-university-rankings/mansoura-university" xr:uid="{00000000-0004-0000-0000-0000BB030000}"/>
    <hyperlink ref="D460" r:id="rId957" display="https://www.timeshighereducation.com/world-university-rankings/maynooth-university" xr:uid="{00000000-0004-0000-0000-0000BC030000}"/>
    <hyperlink ref="D461" r:id="rId958" display="https://www.timeshighereducation.com/world-university-rankings/middlesex-university" xr:uid="{00000000-0004-0000-0000-0000BD030000}"/>
    <hyperlink ref="D462" r:id="rId959" display="https://www.timeshighereducation.com/world-university-rankings/mizzou-university-missouri" xr:uid="{00000000-0004-0000-0000-0000BE030000}"/>
    <hyperlink ref="D463" r:id="rId960" display="https://www.timeshighereducation.com/world-university-rankings/missouri-university-science-and-technology" xr:uid="{00000000-0004-0000-0000-0000BF030000}"/>
    <hyperlink ref="D464" r:id="rId961" display="https://www.timeshighereducation.com/world-university-rankings/university-modena-and-reggio-emilia" xr:uid="{00000000-0004-0000-0000-0000C0030000}"/>
    <hyperlink ref="D465" r:id="rId962" display="https://www.timeshighereducation.com/world-university-rankings/university-naples-federico-ii" xr:uid="{00000000-0004-0000-0000-0000C1030000}"/>
    <hyperlink ref="D466" r:id="rId963" display="https://www.timeshighereducation.com/world-university-rankings/national-and-kapodistrian-university-athens" xr:uid="{00000000-0004-0000-0000-0000C2030000}"/>
    <hyperlink ref="D467" r:id="rId964" display="https://www.timeshighereducation.com/world-university-rankings/national-research-nuclear-university-mephi" xr:uid="{00000000-0004-0000-0000-0000C3030000}"/>
    <hyperlink ref="D468" r:id="rId965" display="https://www.timeshighereducation.com/world-university-rankings/national-yang-ming-university" xr:uid="{00000000-0004-0000-0000-0000C4030000}"/>
    <hyperlink ref="D469" r:id="rId966" display="https://www.timeshighereducation.com/world-university-rankings/university-nebraska-lincoln" xr:uid="{00000000-0004-0000-0000-0000C5030000}"/>
    <hyperlink ref="D470" r:id="rId967" display="https://www.timeshighereducation.com/world-university-rankings/university-neuchatel" xr:uid="{00000000-0004-0000-0000-0000C6030000}"/>
    <hyperlink ref="D471" r:id="rId968" display="https://www.timeshighereducation.com/world-university-rankings/norwegian-university-science-and-technology" xr:uid="{00000000-0004-0000-0000-0000C7030000}"/>
    <hyperlink ref="D472" r:id="rId969" display="https://www.timeshighereducation.com/world-university-rankings/oklahoma-state-university" xr:uid="{00000000-0004-0000-0000-0000C8030000}"/>
    <hyperlink ref="D473" r:id="rId970" display="https://www.timeshighereducation.com/world-university-rankings/oregon-state-university" xr:uid="{00000000-0004-0000-0000-0000C9030000}"/>
    <hyperlink ref="D474" r:id="rId971" display="https://www.timeshighereducation.com/world-university-rankings/university-pavia" xr:uid="{00000000-0004-0000-0000-0000CA030000}"/>
    <hyperlink ref="D475" r:id="rId972" display="https://www.timeshighereducation.com/world-university-rankings/university-peradeniya" xr:uid="{00000000-0004-0000-0000-0000CB030000}"/>
    <hyperlink ref="D476" r:id="rId973" display="https://www.timeshighereducation.com/world-university-rankings/university-philippines" xr:uid="{00000000-0004-0000-0000-0000CC030000}"/>
    <hyperlink ref="D477" r:id="rId974" display="https://www.timeshighereducation.com/world-university-rankings/university-pisa" xr:uid="{00000000-0004-0000-0000-0000CD030000}"/>
    <hyperlink ref="D478" r:id="rId975" display="https://www.timeshighereducation.com/world-university-rankings/university-plymouth" xr:uid="{00000000-0004-0000-0000-0000CE030000}"/>
    <hyperlink ref="D479" r:id="rId976" display="https://www.timeshighereducation.com/world-university-rankings/polytechnic-university-bari" xr:uid="{00000000-0004-0000-0000-0000CF030000}"/>
    <hyperlink ref="D480" r:id="rId977" display="https://www.timeshighereducation.com/world-university-rankings/pontifical-javeriana-university" xr:uid="{00000000-0004-0000-0000-0000D0030000}"/>
    <hyperlink ref="D481" r:id="rId978" display="https://www.timeshighereducation.com/world-university-rankings/university-porto" xr:uid="{00000000-0004-0000-0000-0000D1030000}"/>
    <hyperlink ref="D482" r:id="rId979" display="https://www.timeshighereducation.com/world-university-rankings/university-rome-ii-tor-vergata" xr:uid="{00000000-0004-0000-0000-0000D2030000}"/>
    <hyperlink ref="D483" r:id="rId980" display="https://www.timeshighereducation.com/world-university-rankings/royal-veterinary-college" xr:uid="{00000000-0004-0000-0000-0000D3030000}"/>
    <hyperlink ref="D484" r:id="rId981" display="https://www.timeshighereducation.com/world-university-rankings/university-st-gallen" xr:uid="{00000000-0004-0000-0000-0000D4030000}"/>
    <hyperlink ref="D485" r:id="rId982" display="https://www.timeshighereducation.com/world-university-rankings/saint-petersburg-mining-university" xr:uid="{00000000-0004-0000-0000-0000D5030000}"/>
    <hyperlink ref="D486" r:id="rId983" display="https://www.timeshighereducation.com/world-university-rankings/university-salerno" xr:uid="{00000000-0004-0000-0000-0000D6030000}"/>
    <hyperlink ref="D487" r:id="rId984" display="https://www.timeshighereducation.com/world-university-rankings/university-sannio" xr:uid="{00000000-0004-0000-0000-0000D7030000}"/>
    <hyperlink ref="D488" r:id="rId985" display="https://www.timeshighereducation.com/world-university-rankings/university-saskatchewan" xr:uid="{00000000-0004-0000-0000-0000D8030000}"/>
    <hyperlink ref="D489" r:id="rId986" display="https://www.timeshighereducation.com/world-university-rankings/semmelweis-university" xr:uid="{00000000-0004-0000-0000-0000D9030000}"/>
    <hyperlink ref="D490" r:id="rId987" display="https://www.timeshighereducation.com/world-university-rankings/sharif-university-technology" xr:uid="{00000000-0004-0000-0000-0000DA030000}"/>
    <hyperlink ref="D491" r:id="rId988" display="https://www.timeshighereducation.com/world-university-rankings/shenzhen-university" xr:uid="{00000000-0004-0000-0000-0000DB030000}"/>
    <hyperlink ref="D492" r:id="rId989" display="https://www.timeshighereducation.com/world-university-rankings/university-siena" xr:uid="{00000000-0004-0000-0000-0000DC030000}"/>
    <hyperlink ref="D493" r:id="rId990" display="https://www.timeshighereducation.com/world-university-rankings/university-south-carolina-columbia" xr:uid="{00000000-0004-0000-0000-0000DD030000}"/>
    <hyperlink ref="D494" r:id="rId991" display="https://www.timeshighereducation.com/world-university-rankings/south-china-university-technology" xr:uid="{00000000-0004-0000-0000-0000DE030000}"/>
    <hyperlink ref="D495" r:id="rId992" display="https://www.timeshighereducation.com/world-university-rankings/sruc-scotlands-rural-college" xr:uid="{00000000-0004-0000-0000-0000DF030000}"/>
    <hyperlink ref="D496" r:id="rId993" display="https://www.timeshighereducation.com/world-university-rankings/university-strathclyde" xr:uid="{00000000-0004-0000-0000-0000E0030000}"/>
    <hyperlink ref="D497" r:id="rId994" display="https://www.timeshighereducation.com/world-university-rankings/technion-israel-institute-technology" xr:uid="{00000000-0004-0000-0000-0000E1030000}"/>
    <hyperlink ref="D498" r:id="rId995" display="https://www.timeshighereducation.com/world-university-rankings/tianjin-university" xr:uid="{00000000-0004-0000-0000-0000E2030000}"/>
    <hyperlink ref="D499" r:id="rId996" display="https://www.timeshighereducation.com/world-university-rankings/tokyo-medical-and-dental-university-tmdu" xr:uid="{00000000-0004-0000-0000-0000E3030000}"/>
    <hyperlink ref="D500" r:id="rId997" display="https://www.timeshighereducation.com/world-university-rankings/tongji-university" xr:uid="{00000000-0004-0000-0000-0000E4030000}"/>
    <hyperlink ref="D501" r:id="rId998" display="https://www.timeshighereducation.com/world-university-rankings/university-tsukuba" xr:uid="{00000000-0004-0000-0000-0000E5030000}"/>
    <hyperlink ref="D502" r:id="rId999" display="https://www.timeshighereducation.com/world-university-rankings/tu-dortmund-university" xr:uid="{00000000-0004-0000-0000-0000E6030000}"/>
    <hyperlink ref="D503" r:id="rId1000" display="https://www.timeshighereducation.com/world-university-rankings/university-tulsa" xr:uid="{00000000-0004-0000-0000-0000E7030000}"/>
    <hyperlink ref="D504" r:id="rId1001" display="https://www.timeshighereducation.com/world-university-rankings/university-turin" xr:uid="{00000000-0004-0000-0000-0000E8030000}"/>
    <hyperlink ref="D505" r:id="rId1002" display="https://www.timeshighereducation.com/world-university-rankings/tu-wien" xr:uid="{00000000-0004-0000-0000-0000E9030000}"/>
    <hyperlink ref="D506" r:id="rId1003" display="https://www.timeshighereducation.com/world-university-rankings/university-valencia" xr:uid="{00000000-0004-0000-0000-0000EA030000}"/>
    <hyperlink ref="D507" r:id="rId1004" display="https://www.timeshighereducation.com/world-university-rankings/verona-university" xr:uid="{00000000-0004-0000-0000-0000EB030000}"/>
    <hyperlink ref="D508" r:id="rId1005" display="https://www.timeshighereducation.com/world-university-rankings/university-west-england" xr:uid="{00000000-0004-0000-0000-0000EC030000}"/>
    <hyperlink ref="D509" r:id="rId1006" display="https://www.timeshighereducation.com/world-university-rankings/xian-jiaotong-university" xr:uid="{00000000-0004-0000-0000-0000ED030000}"/>
    <hyperlink ref="D510" r:id="rId1007" display="https://www.timeshighereducation.com/world-university-rankings/york-university" xr:uid="{00000000-0004-0000-0000-0000EE030000}"/>
    <hyperlink ref="B3" r:id="rId1008" display="https://www.topuniversities.com/university-rankings/world-university-rankings/2021" xr:uid="{00000000-0004-0000-0000-0000EF030000}"/>
    <hyperlink ref="D3" r:id="rId1009" location="!/page/0/length/25/sort_by/rank/sort_order/asc/cols/stats" display="!/page/0/length/25/sort_by/rank/sort_order/asc/cols/stats" xr:uid="{00000000-0004-0000-0000-0000F0030000}"/>
    <hyperlink ref="F3" r:id="rId1010" display="https://www.usnews.com/education/best-global-universities/rankings?int=top_nav_Global_Universities" xr:uid="{00000000-0004-0000-0000-0000F1030000}"/>
    <hyperlink ref="F5" r:id="rId1011" display="https://www.usnews.com/education/best-global-universities/harvard-university-166027" xr:uid="{00000000-0004-0000-0000-0000F2030000}"/>
    <hyperlink ref="F6" r:id="rId1012" display="https://www.usnews.com/education/best-global-universities/massachusetts-institute-of-technology-166683" xr:uid="{00000000-0004-0000-0000-0000F3030000}"/>
    <hyperlink ref="F7" r:id="rId1013" display="https://www.usnews.com/education/best-global-universities/stanford-university-243744" xr:uid="{00000000-0004-0000-0000-0000F4030000}"/>
    <hyperlink ref="F8" r:id="rId1014" display="https://www.usnews.com/education/best-global-universities/university-of-california-berkeley-110635" xr:uid="{00000000-0004-0000-0000-0000F5030000}"/>
    <hyperlink ref="F9" r:id="rId1015" display="https://www.usnews.com/education/best-global-universities/university-of-oxford-503637" xr:uid="{00000000-0004-0000-0000-0000F6030000}"/>
    <hyperlink ref="F10" r:id="rId1016" display="https://www.usnews.com/education/best-global-universities/columbia-university-190150" xr:uid="{00000000-0004-0000-0000-0000F7030000}"/>
    <hyperlink ref="F11" r:id="rId1017" display="https://www.usnews.com/education/best-global-universities/california-institute-of-technology-110404" xr:uid="{00000000-0004-0000-0000-0000F8030000}"/>
    <hyperlink ref="F12" r:id="rId1018" display="https://www.usnews.com/education/best-global-universities/university-of-washington-236948" xr:uid="{00000000-0004-0000-0000-0000F9030000}"/>
    <hyperlink ref="F13" r:id="rId1019" display="https://www.usnews.com/education/best-global-universities/university-of-cambridge-502149" xr:uid="{00000000-0004-0000-0000-0000FA030000}"/>
    <hyperlink ref="F14" r:id="rId1020" display="https://www.usnews.com/education/best-global-universities/johns-hopkins-university-162928" xr:uid="{00000000-0004-0000-0000-0000FB030000}"/>
    <hyperlink ref="F15" r:id="rId1021" display="https://www.usnews.com/education/best-global-universities/princeton-university-186131" xr:uid="{00000000-0004-0000-0000-0000FC030000}"/>
    <hyperlink ref="F16" r:id="rId1022" display="https://www.usnews.com/education/best-global-universities/yale-university-130794" xr:uid="{00000000-0004-0000-0000-0000FD030000}"/>
    <hyperlink ref="F17" r:id="rId1023" display="https://www.usnews.com/education/best-global-universities/university-of-california-los-angeles-110662" xr:uid="{00000000-0004-0000-0000-0000FE030000}"/>
    <hyperlink ref="F18" r:id="rId1024" display="https://www.usnews.com/education/best-global-universities/university-of-pennsylvania-215062" xr:uid="{00000000-0004-0000-0000-0000FF030000}"/>
    <hyperlink ref="F19" r:id="rId1025" display="https://www.usnews.com/education/best-global-universities/university-of-california-san-francisco-110699" xr:uid="{00000000-0004-0000-0000-000000040000}"/>
    <hyperlink ref="F20" r:id="rId1026" display="https://www.usnews.com/education/best-global-universities/university-of-chicago-144050" xr:uid="{00000000-0004-0000-0000-000001040000}"/>
    <hyperlink ref="F21" r:id="rId1027" display="https://www.usnews.com/education/best-global-universities/university-of-michigan-ann-arbor-170976" xr:uid="{00000000-0004-0000-0000-000002040000}"/>
    <hyperlink ref="F22" r:id="rId1028" display="https://www.usnews.com/education/best-global-universities/university-of-toronto-499968" xr:uid="{00000000-0004-0000-0000-000003040000}"/>
    <hyperlink ref="F23" r:id="rId1029" display="https://www.usnews.com/education/best-global-universities/university-college-london-501693" xr:uid="{00000000-0004-0000-0000-000004040000}"/>
    <hyperlink ref="F24" r:id="rId1030" display="https://www.usnews.com/education/best-global-universities/imperial-college-london-505571" xr:uid="{00000000-0004-0000-0000-000005040000}"/>
    <hyperlink ref="F25" r:id="rId1031" display="https://www.usnews.com/education/best-global-universities/university-of-california-san-diego-110680" xr:uid="{00000000-0004-0000-0000-000006040000}"/>
    <hyperlink ref="F26" r:id="rId1032" display="https://www.usnews.com/education/best-global-universities/cornell-university-190415" xr:uid="{00000000-0004-0000-0000-000007040000}"/>
    <hyperlink ref="F27" r:id="rId1033" display="https://www.usnews.com/education/best-global-universities/duke-university-198419" xr:uid="{00000000-0004-0000-0000-000008040000}"/>
    <hyperlink ref="F28" r:id="rId1034" display="https://www.usnews.com/education/best-global-universities/northwestern-university-147767" xr:uid="{00000000-0004-0000-0000-000009040000}"/>
    <hyperlink ref="F29" r:id="rId1035" display="https://www.usnews.com/education/best-global-universities/university-of-melbourne-501796" xr:uid="{00000000-0004-0000-0000-00000A040000}"/>
    <hyperlink ref="F30" r:id="rId1036" display="https://www.usnews.com/education/best-global-universities/swiss-federal-institute-of-technology-zurich-502241" xr:uid="{00000000-0004-0000-0000-00000B040000}"/>
    <hyperlink ref="F31" r:id="rId1037" display="https://www.usnews.com/education/best-global-universities/university-of-sydney-505369" xr:uid="{00000000-0004-0000-0000-00000C040000}"/>
    <hyperlink ref="F32" r:id="rId1038" display="https://www.usnews.com/education/best-global-universities/tsinghua-university-503146" xr:uid="{00000000-0004-0000-0000-00000D040000}"/>
    <hyperlink ref="F33" r:id="rId1039" display="https://www.usnews.com/education/best-global-universities/new-york-university-193900" xr:uid="{00000000-0004-0000-0000-00000E040000}"/>
    <hyperlink ref="F34" r:id="rId1040" display="https://www.usnews.com/education/best-global-universities/university-of-edinburgh-505832" xr:uid="{00000000-0004-0000-0000-00000F040000}"/>
    <hyperlink ref="F35" r:id="rId1041" display="https://www.usnews.com/education/best-global-universities/university-of-british-columbia-499976" xr:uid="{00000000-0004-0000-0000-000010040000}"/>
    <hyperlink ref="F36" r:id="rId1042" display="https://www.usnews.com/education/best-global-universities/national-university-of-singapore-505009" xr:uid="{00000000-0004-0000-0000-000011040000}"/>
    <hyperlink ref="F37" r:id="rId1043" display="https://www.usnews.com/education/best-global-universities/washington-university-in-st-louis-179867" xr:uid="{00000000-0004-0000-0000-000012040000}"/>
    <hyperlink ref="F38" r:id="rId1044" display="https://www.usnews.com/education/best-global-universities/kings-college-london-500330" xr:uid="{00000000-0004-0000-0000-000013040000}"/>
    <hyperlink ref="F39" r:id="rId1045" display="https://www.usnews.com/education/best-global-universities/university-of-copenhagen-503710" xr:uid="{00000000-0004-0000-0000-000014040000}"/>
    <hyperlink ref="F40" r:id="rId1046" display="https://www.usnews.com/education/best-global-universities/university-of-north-carolina-chapel-hill-199120" xr:uid="{00000000-0004-0000-0000-000015040000}"/>
    <hyperlink ref="F41" r:id="rId1047" display="https://www.usnews.com/education/best-global-universities/university-of-queensland-australia-500164" xr:uid="{00000000-0004-0000-0000-000016040000}"/>
    <hyperlink ref="F42" r:id="rId1048" display="https://www.usnews.com/education/best-global-universities/nanyang-technological-university-503366" xr:uid="{00000000-0004-0000-0000-000017040000}"/>
    <hyperlink ref="F43" r:id="rId1049" display="https://www.usnews.com/education/best-global-universities/university-of-texas-austin-228778" xr:uid="{00000000-0004-0000-0000-000018040000}"/>
    <hyperlink ref="F44" r:id="rId1050" display="https://www.usnews.com/education/best-global-universities/university-of-amsterdam-502957" xr:uid="{00000000-0004-0000-0000-000019040000}"/>
    <hyperlink ref="F45" r:id="rId1051" display="https://www.usnews.com/education/best-global-universities/university-of-wisconsin-madison-240444" xr:uid="{00000000-0004-0000-0000-00001A040000}"/>
    <hyperlink ref="F46" r:id="rId1052" display="https://www.usnews.com/education/best-global-universities/king-abdulaziz-university-501597" xr:uid="{00000000-0004-0000-0000-00001B040000}"/>
    <hyperlink ref="F47" r:id="rId1053" display="https://www.usnews.com/education/best-global-universities/sorbonne-universite-529569" xr:uid="{00000000-0004-0000-0000-00001C040000}"/>
    <hyperlink ref="F48" r:id="rId1054" display="https://www.usnews.com/education/best-global-universities/university-of-pittsburgh-215293" xr:uid="{00000000-0004-0000-0000-00001D040000}"/>
    <hyperlink ref="F49" r:id="rId1055" display="https://www.usnews.com/education/best-global-universities/ohio-state-university-columbus-204796" xr:uid="{00000000-0004-0000-0000-00001E040000}"/>
    <hyperlink ref="F50" r:id="rId1056" display="https://www.usnews.com/education/best-global-universities/university-of-munich-500951" xr:uid="{00000000-0004-0000-0000-00001F040000}"/>
    <hyperlink ref="F51" r:id="rId1057" display="https://www.usnews.com/education/best-global-universities/university-of-minnesota-twin-cities-174066" xr:uid="{00000000-0004-0000-0000-000020040000}"/>
    <hyperlink ref="F52" r:id="rId1058" display="https://www.usnews.com/education/best-global-universities/catholic-university-of-leuven-504785" xr:uid="{00000000-0004-0000-0000-000021040000}"/>
    <hyperlink ref="F53" r:id="rId1059" display="https://www.usnews.com/education/best-global-universities/karolinska-institute-503151" xr:uid="{00000000-0004-0000-0000-000022040000}"/>
    <hyperlink ref="F54" r:id="rId1060" display="https://www.usnews.com/education/best-global-universities/monash-university-500301" xr:uid="{00000000-0004-0000-0000-000023040000}"/>
    <hyperlink ref="F55" r:id="rId1061" display="https://www.usnews.com/education/best-global-universities/mcgill-university-499986" xr:uid="{00000000-0004-0000-0000-000024040000}"/>
    <hyperlink ref="F56" r:id="rId1062" display="https://www.usnews.com/education/best-global-universities/peking-university-501148" xr:uid="{00000000-0004-0000-0000-000025040000}"/>
    <hyperlink ref="F57" r:id="rId1063" display="https://www.usnews.com/education/best-global-universities/university-of-new-south-wales-502434" xr:uid="{00000000-0004-0000-0000-000026040000}"/>
    <hyperlink ref="F58" r:id="rId1064" display="https://www.usnews.com/education/best-global-universities/heidelberg-university-506277" xr:uid="{00000000-0004-0000-0000-000027040000}"/>
    <hyperlink ref="F59" r:id="rId1065" display="https://www.usnews.com/education/best-global-universities/utrecht-university-505962" xr:uid="{00000000-0004-0000-0000-000028040000}"/>
    <hyperlink ref="F60" r:id="rId1066" display="https://www.usnews.com/education/best-global-universities/university-of-california-santa-barbara-110705" xr:uid="{00000000-0004-0000-0000-000029040000}"/>
    <hyperlink ref="F61" r:id="rId1067" display="https://www.usnews.com/education/best-global-universities/boston-university-164988" xr:uid="{00000000-0004-0000-0000-00002A040000}"/>
    <hyperlink ref="F62" r:id="rId1068" display="https://www.usnews.com/education/best-global-universities/ecole-polytechnique-federale-of-lausanne-501629" xr:uid="{00000000-0004-0000-0000-00002B040000}"/>
    <hyperlink ref="F63" r:id="rId1069" display="https://www.usnews.com/education/best-global-universities/university-of-colorado-boulder-126614" xr:uid="{00000000-0004-0000-0000-00002C040000}"/>
    <hyperlink ref="F64" r:id="rId1070" display="https://www.usnews.com/education/best-global-universities/university-of-illinois-urbana-champaign-145637" xr:uid="{00000000-0004-0000-0000-00002D040000}"/>
    <hyperlink ref="F65" r:id="rId1071" display="https://www.usnews.com/education/best-global-universities/university-of-maryland-college-park-163286" xr:uid="{00000000-0004-0000-0000-00002E040000}"/>
    <hyperlink ref="F66" r:id="rId1072" display="https://www.usnews.com/education/best-global-universities/icahn-school-of-medicine-at-mount-sinai-193405" xr:uid="{00000000-0004-0000-0000-00002F040000}"/>
    <hyperlink ref="F67" r:id="rId1073" display="https://www.usnews.com/education/best-global-universities/university-of-zurich-505287" xr:uid="{00000000-0004-0000-0000-000030040000}"/>
    <hyperlink ref="F68" r:id="rId1074" display="https://www.usnews.com/education/best-global-universities/australian-national-university-503825" xr:uid="{00000000-0004-0000-0000-000031040000}"/>
    <hyperlink ref="F69" r:id="rId1075" display="https://www.usnews.com/education/best-global-universities/university-of-manchester-500273" xr:uid="{00000000-0004-0000-0000-000032040000}"/>
    <hyperlink ref="F70" r:id="rId1076" display="https://www.usnews.com/education/best-global-universities/georgia-institute-of-technology-139755" xr:uid="{00000000-0004-0000-0000-000033040000}"/>
    <hyperlink ref="F71" r:id="rId1077" display="https://www.usnews.com/education/best-global-universities/university-of-california-davis-110644" xr:uid="{00000000-0004-0000-0000-000034040000}"/>
    <hyperlink ref="F72" r:id="rId1078" display="https://www.usnews.com/education/best-global-universities/erasmus-university-rotterdam-500349" xr:uid="{00000000-0004-0000-0000-000035040000}"/>
    <hyperlink ref="F73" r:id="rId1079" display="https://www.usnews.com/education/best-global-universities/universite-de-paris-529677" xr:uid="{00000000-0004-0000-0000-000036040000}"/>
    <hyperlink ref="F74" r:id="rId1080" display="https://www.usnews.com/education/best-global-universities/university-of-southern-california-123961" xr:uid="{00000000-0004-0000-0000-000037040000}"/>
    <hyperlink ref="F75" r:id="rId1081" display="https://www.usnews.com/education/best-global-universities/emory-university-139658" xr:uid="{00000000-0004-0000-0000-000038040000}"/>
    <hyperlink ref="F76" r:id="rId1082" display="https://www.usnews.com/education/best-global-universities/vanderbilt-university-221999" xr:uid="{00000000-0004-0000-0000-000039040000}"/>
    <hyperlink ref="F77" r:id="rId1083" display="https://www.usnews.com/education/best-global-universities/university-of-adelaide-504015" xr:uid="{00000000-0004-0000-0000-00003A040000}"/>
    <hyperlink ref="F78" r:id="rId1084" display="https://www.usnews.com/education/best-global-universities/university-of-tokyo-500248" xr:uid="{00000000-0004-0000-0000-00003B040000}"/>
    <hyperlink ref="F79" r:id="rId1085" display="https://www.usnews.com/education/best-global-universities/pennsylvania-state-university-university-park-214777" xr:uid="{00000000-0004-0000-0000-00003C040000}"/>
    <hyperlink ref="F80" r:id="rId1086" display="https://www.usnews.com/education/best-global-universities/rockefeller-university-195049" xr:uid="{00000000-0004-0000-0000-00003D040000}"/>
    <hyperlink ref="F81" r:id="rId1087" display="https://www.usnews.com/education/best-global-universities/technical-university-of-munich-503109" xr:uid="{00000000-0004-0000-0000-00003E040000}"/>
    <hyperlink ref="F82" r:id="rId1088" display="https://www.usnews.com/education/best-global-universities/university-of-california-irvine-110653" xr:uid="{00000000-0004-0000-0000-00003F040000}"/>
    <hyperlink ref="F83" r:id="rId1089" display="https://www.usnews.com/education/best-global-universities/university-of-western-australia-503979" xr:uid="{00000000-0004-0000-0000-000040040000}"/>
    <hyperlink ref="F84" r:id="rId1090" display="https://www.usnews.com/education/best-global-universities/vu-university-amsterdam-500669" xr:uid="{00000000-0004-0000-0000-000041040000}"/>
    <hyperlink ref="F85" r:id="rId1091" display="https://www.usnews.com/education/best-global-universities/university-of-california-santa-cruz-110714" xr:uid="{00000000-0004-0000-0000-000042040000}"/>
    <hyperlink ref="F86" r:id="rId1092" display="https://www.usnews.com/education/best-global-universities/humboldt-universitat-zu-berlin-506698" xr:uid="{00000000-0004-0000-0000-000043040000}"/>
    <hyperlink ref="F87" r:id="rId1093" display="https://www.usnews.com/education/best-global-universities/university-of-hong-kong-505046" xr:uid="{00000000-0004-0000-0000-000044040000}"/>
    <hyperlink ref="F88" r:id="rId1094" display="https://www.usnews.com/education/best-global-universities/wageningen-university-and-research-center-501112" xr:uid="{00000000-0004-0000-0000-000045040000}"/>
    <hyperlink ref="F89" r:id="rId1095" display="https://www.usnews.com/education/best-global-universities/ghent-university-506883" xr:uid="{00000000-0004-0000-0000-000046040000}"/>
    <hyperlink ref="F90" r:id="rId1096" display="https://www.usnews.com/education/best-global-universities/leiden-university-503069" xr:uid="{00000000-0004-0000-0000-000047040000}"/>
    <hyperlink ref="F91" r:id="rId1097" display="https://www.usnews.com/education/best-global-universities/university-of-bristol-505342" xr:uid="{00000000-0004-0000-0000-000048040000}"/>
    <hyperlink ref="F92" r:id="rId1098" display="https://www.usnews.com/education/best-global-universities/university-of-glasgow-500110" xr:uid="{00000000-0004-0000-0000-000049040000}"/>
    <hyperlink ref="F93" r:id="rId1099" display="https://www.usnews.com/education/best-global-universities/university-of-helsinki-501989" xr:uid="{00000000-0004-0000-0000-00004A040000}"/>
    <hyperlink ref="F94" r:id="rId1100" display="https://www.usnews.com/education/best-global-universities/university-of-barcelona-500261" xr:uid="{00000000-0004-0000-0000-00004B040000}"/>
    <hyperlink ref="F95" r:id="rId1101" display="https://www.usnews.com/education/best-global-universities/university-of-oslo-502680" xr:uid="{00000000-0004-0000-0000-00004C040000}"/>
    <hyperlink ref="F96" r:id="rId1102" display="https://www.usnews.com/education/best-global-universities/university-of-birmingham-501524" xr:uid="{00000000-0004-0000-0000-00004D040000}"/>
    <hyperlink ref="F97" r:id="rId1103" display="https://www.usnews.com/education/best-global-universities/university-of-groningen-500967" xr:uid="{00000000-0004-0000-0000-00004E040000}"/>
    <hyperlink ref="F98" r:id="rId1104" display="https://www.usnews.com/education/best-global-universities/carnegie-mellon-university-211440" xr:uid="{00000000-0004-0000-0000-00004F040000}"/>
    <hyperlink ref="F99" r:id="rId1105" display="https://www.usnews.com/education/best-global-universities/chinese-university-hong-kong-502973" xr:uid="{00000000-0004-0000-0000-000050040000}"/>
    <hyperlink ref="F100" r:id="rId1106" display="https://www.usnews.com/education/best-global-universities/university-of-geneva-504635" xr:uid="{00000000-0004-0000-0000-000051040000}"/>
    <hyperlink ref="F101" r:id="rId1107" display="https://www.usnews.com/education/best-global-universities/university-of-arizona-104179" xr:uid="{00000000-0004-0000-0000-000052040000}"/>
    <hyperlink ref="F102" r:id="rId1108" display="https://www.usnews.com/education/best-global-universities/university-of-southampton-504892" xr:uid="{00000000-0004-0000-0000-000053040000}"/>
    <hyperlink ref="F103" r:id="rId1109" display="https://www.usnews.com/education/best-global-universities/lund-university-500083" xr:uid="{00000000-0004-0000-0000-000054040000}"/>
    <hyperlink ref="F104" r:id="rId1110" display="https://www.usnews.com/education/best-global-universities/michigan-state-university-171100" xr:uid="{00000000-0004-0000-0000-000055040000}"/>
    <hyperlink ref="F105" r:id="rId1111" display="https://www.usnews.com/education/best-global-universities/brown-university-217156" xr:uid="{00000000-0004-0000-0000-000056040000}"/>
    <hyperlink ref="F106" r:id="rId1112" display="https://www.usnews.com/education/best-global-universities/uppsala-university-501990" xr:uid="{00000000-0004-0000-0000-000057040000}"/>
    <hyperlink ref="F107" r:id="rId1113" display="https://www.usnews.com/education/best-global-universities/radboud-university-nijmegen-501519" xr:uid="{00000000-0004-0000-0000-000058040000}"/>
    <hyperlink ref="F108" r:id="rId1114" display="https://www.usnews.com/education/best-global-universities/university-of-cape-town-504187" xr:uid="{00000000-0004-0000-0000-000059040000}"/>
    <hyperlink ref="F109" r:id="rId1115" display="https://www.usnews.com/education/best-global-universities/aarhus-university-502125" xr:uid="{00000000-0004-0000-0000-00005A040000}"/>
    <hyperlink ref="F110" r:id="rId1116" display="https://www.usnews.com/education/best-global-universities/weizmann-institute-of-science-506795" xr:uid="{00000000-0004-0000-0000-00005B040000}"/>
    <hyperlink ref="F111" r:id="rId1117" display="https://www.usnews.com/education/best-global-universities/university-of-bern-505657" xr:uid="{00000000-0004-0000-0000-00005C040000}"/>
    <hyperlink ref="F112" r:id="rId1118" display="https://www.usnews.com/education/best-global-universities/university-of-florida-134130" xr:uid="{00000000-0004-0000-0000-00005D040000}"/>
    <hyperlink ref="F113" r:id="rId1119" display="https://www.usnews.com/education/best-global-universities/hong-kong-university-of-science-and-technology-503260" xr:uid="{00000000-0004-0000-0000-00005E040000}"/>
    <hyperlink ref="F114" r:id="rId1120" display="https://www.usnews.com/education/best-global-universities/university-of-virginia-234076" xr:uid="{00000000-0004-0000-0000-00005F040000}"/>
    <hyperlink ref="F115" r:id="rId1121" display="https://www.usnews.com/education/best-global-universities/freie-universitat-berlin-502084" xr:uid="{00000000-0004-0000-0000-000060040000}"/>
    <hyperlink ref="F116" r:id="rId1122" display="https://www.usnews.com/education/best-global-universities/university-of-bologna-502210" xr:uid="{00000000-0004-0000-0000-000061040000}"/>
    <hyperlink ref="F117" r:id="rId1123" display="https://www.usnews.com/education/best-global-universities/rutgers-the-state-university-of-new-jersey-new-brunswick-186380" xr:uid="{00000000-0004-0000-0000-000062040000}"/>
    <hyperlink ref="F118" r:id="rId1124" display="https://www.usnews.com/education/best-global-universities/london-school-of-hygiene-tropical-medicine-503353" xr:uid="{00000000-0004-0000-0000-000063040000}"/>
    <hyperlink ref="F119" r:id="rId1125" display="https://www.usnews.com/education/best-global-universities/purdue-university-west-lafayette-243780" xr:uid="{00000000-0004-0000-0000-000064040000}"/>
    <hyperlink ref="F120" r:id="rId1126" display="https://www.usnews.com/education/best-global-universities/queen-mary-university-of-london-503389" xr:uid="{00000000-0004-0000-0000-000065040000}"/>
    <hyperlink ref="F121" r:id="rId1127" display="https://www.usnews.com/education/best-global-universities/sapienza-university-of-rome-506550" xr:uid="{00000000-0004-0000-0000-000066040000}"/>
    <hyperlink ref="F122" r:id="rId1128" display="https://www.usnews.com/education/best-global-universities/stockholm-university-505458" xr:uid="{00000000-0004-0000-0000-000067040000}"/>
    <hyperlink ref="F123" r:id="rId1129" display="https://www.usnews.com/education/best-global-universities/university-of-bonn-504578" xr:uid="{00000000-0004-0000-0000-000068040000}"/>
    <hyperlink ref="F124" r:id="rId1130" display="https://www.usnews.com/education/best-global-universities/university-of-padua-502381" xr:uid="{00000000-0004-0000-0000-000069040000}"/>
    <hyperlink ref="F125" r:id="rId1131" display="https://www.usnews.com/education/best-global-universities/king-abdullah-university-of-science-technology-510489" xr:uid="{00000000-0004-0000-0000-00006A040000}"/>
    <hyperlink ref="F126" r:id="rId1132" display="https://www.usnews.com/education/best-global-universities/shanghai-jiao-tong-university-501915" xr:uid="{00000000-0004-0000-0000-00006B040000}"/>
    <hyperlink ref="F127" r:id="rId1133" display="https://www.usnews.com/education/best-global-universities/universidade-de-sao-paulo-500437" xr:uid="{00000000-0004-0000-0000-00006C040000}"/>
    <hyperlink ref="F128" r:id="rId1134" display="https://www.usnews.com/education/best-global-universities/university-of-science-and-technology-of-china-505547" xr:uid="{00000000-0004-0000-0000-00006D040000}"/>
    <hyperlink ref="F129" r:id="rId1135" display="https://www.usnews.com/education/best-global-universities/kyoto-university-505388" xr:uid="{00000000-0004-0000-0000-00006E040000}"/>
    <hyperlink ref="F130" r:id="rId1136" display="https://www.usnews.com/education/best-global-universities/university-of-auckland-503786" xr:uid="{00000000-0004-0000-0000-00006F040000}"/>
    <hyperlink ref="F131" r:id="rId1137" display="https://www.usnews.com/education/best-global-universities/indiana-university-bloomington-151351" xr:uid="{00000000-0004-0000-0000-000070040000}"/>
    <hyperlink ref="F132" r:id="rId1138" display="https://www.usnews.com/education/best-global-universities/rice-university-227757" xr:uid="{00000000-0004-0000-0000-000071040000}"/>
    <hyperlink ref="F133" r:id="rId1139" display="https://www.usnews.com/education/best-global-universities/seoul-national-university-503456" xr:uid="{00000000-0004-0000-0000-000072040000}"/>
    <hyperlink ref="F134" r:id="rId1140" display="https://www.usnews.com/education/best-global-universities/texas-am-university-college-station-228723" xr:uid="{00000000-0004-0000-0000-000073040000}"/>
    <hyperlink ref="F135" r:id="rId1141" display="https://www.usnews.com/education/best-global-universities/university-of-basel-502059" xr:uid="{00000000-0004-0000-0000-000074040000}"/>
    <hyperlink ref="F136" r:id="rId1142" display="https://www.usnews.com/education/best-global-universities/baylor-college-of-medicine-223223" xr:uid="{00000000-0004-0000-0000-000075040000}"/>
    <hyperlink ref="F137" r:id="rId1143" display="https://www.usnews.com/education/best-global-universities/mcmaster-university-502196" xr:uid="{00000000-0004-0000-0000-000076040000}"/>
    <hyperlink ref="F138" r:id="rId1144" display="https://www.usnews.com/education/best-global-universities/university-of-sheffield-503922" xr:uid="{00000000-0004-0000-0000-000077040000}"/>
    <hyperlink ref="F139" r:id="rId1145" display="https://www.usnews.com/education/best-global-universities/university-of-gothenburg-501869" xr:uid="{00000000-0004-0000-0000-000078040000}"/>
    <hyperlink ref="F140" r:id="rId1146" display="https://www.usnews.com/education/best-global-universities/university-of-warwick-503443" xr:uid="{00000000-0004-0000-0000-000079040000}"/>
    <hyperlink ref="F141" r:id="rId1147" display="https://www.usnews.com/education/best-global-universities/zhejiang-university-504773" xr:uid="{00000000-0004-0000-0000-00007A040000}"/>
    <hyperlink ref="F142" r:id="rId1148" display="https://www.usnews.com/education/best-global-universities/university-of-alberta-499977" xr:uid="{00000000-0004-0000-0000-00007B040000}"/>
    <hyperlink ref="F143" r:id="rId1149" display="https://www.usnews.com/education/best-global-universities/university-of-texas-southwestern-medical-center-dallas-228635" xr:uid="{00000000-0004-0000-0000-00007C040000}"/>
    <hyperlink ref="F144" r:id="rId1150" display="https://www.usnews.com/education/best-global-universities/university-of-montreal-506159" xr:uid="{00000000-0004-0000-0000-00007D040000}"/>
    <hyperlink ref="F145" r:id="rId1151" display="https://www.usnews.com/education/best-global-universities/university-of-rochester-195030" xr:uid="{00000000-0004-0000-0000-00007E040000}"/>
    <hyperlink ref="F146" r:id="rId1152" display="https://www.usnews.com/education/best-global-universities/case-western-reserve-university-201645" xr:uid="{00000000-0004-0000-0000-00007F040000}"/>
    <hyperlink ref="F147" r:id="rId1153" display="https://www.usnews.com/education/best-global-universities/university-of-massachusetts-amherst-166629" xr:uid="{00000000-0004-0000-0000-000080040000}"/>
    <hyperlink ref="F148" r:id="rId1154" display="https://www.usnews.com/education/best-global-universities/university-of-nottingham-503548" xr:uid="{00000000-0004-0000-0000-000081040000}"/>
    <hyperlink ref="F149" r:id="rId1155" display="https://www.usnews.com/education/best-global-universities/university-of-utah-230764" xr:uid="{00000000-0004-0000-0000-000082040000}"/>
    <hyperlink ref="F150" r:id="rId1156" display="https://www.usnews.com/education/best-global-universities/arizona-state-university-tempe-104151" xr:uid="{00000000-0004-0000-0000-000083040000}"/>
    <hyperlink ref="F151" r:id="rId1157" display="https://www.usnews.com/education/best-global-universities/university-of-liverpool-506611" xr:uid="{00000000-0004-0000-0000-000084040000}"/>
    <hyperlink ref="F152" r:id="rId1158" display="https://www.usnews.com/education/best-global-universities/international-school-for-advanced-studies-528824" xr:uid="{00000000-0004-0000-0000-000085040000}"/>
    <hyperlink ref="F153" r:id="rId1159" display="https://www.usnews.com/education/best-global-universities/nanjing-university-503849" xr:uid="{00000000-0004-0000-0000-000086040000}"/>
    <hyperlink ref="F154" r:id="rId1160" display="https://www.usnews.com/education/best-global-universities/oregon-health-science-university-209490" xr:uid="{00000000-0004-0000-0000-000087040000}"/>
    <hyperlink ref="F155" r:id="rId1161" display="https://www.usnews.com/education/best-global-universities/university-catholique-of-louvain-506348" xr:uid="{00000000-0004-0000-0000-000088040000}"/>
    <hyperlink ref="F156" r:id="rId1162" display="https://www.usnews.com/education/best-global-universities/university-of-leeds-505265" xr:uid="{00000000-0004-0000-0000-000089040000}"/>
    <hyperlink ref="F157" r:id="rId1163" display="https://www.usnews.com/education/best-global-universities/university-of-sussex-503906" xr:uid="{00000000-0004-0000-0000-00008A040000}"/>
    <hyperlink ref="F158" r:id="rId1164" display="https://www.usnews.com/education/best-global-universities/autonomous-university-of-barcelona-505700" xr:uid="{00000000-0004-0000-0000-00008B040000}"/>
    <hyperlink ref="F159" r:id="rId1165" display="https://www.usnews.com/education/best-global-universities/technical-university-of-denmark-503016" xr:uid="{00000000-0004-0000-0000-00008C040000}"/>
    <hyperlink ref="F160" r:id="rId1166" display="https://www.usnews.com/education/best-global-universities/university-of-alabama-birmingham-100663" xr:uid="{00000000-0004-0000-0000-00008D040000}"/>
    <hyperlink ref="F161" r:id="rId1167" display="https://www.usnews.com/education/best-global-universities/university-of-hamburg-501079" xr:uid="{00000000-0004-0000-0000-00008E040000}"/>
    <hyperlink ref="F162" r:id="rId1168" display="https://www.usnews.com/education/best-global-universities/university-of-california-riverside-110671" xr:uid="{00000000-0004-0000-0000-00008F040000}"/>
    <hyperlink ref="F163" r:id="rId1169" display="https://www.usnews.com/education/best-global-universities/university-of-gottingen-502609" xr:uid="{00000000-0004-0000-0000-000090040000}"/>
    <hyperlink ref="F164" r:id="rId1170" display="https://www.usnews.com/education/best-global-universities/fudan-university-500824" xr:uid="{00000000-0004-0000-0000-000091040000}"/>
    <hyperlink ref="F165" r:id="rId1171" display="https://www.usnews.com/education/best-global-universities/university-of-iowa-153658" xr:uid="{00000000-0004-0000-0000-000092040000}"/>
    <hyperlink ref="F166" r:id="rId1172" display="https://www.usnews.com/education/best-global-universities/city-university-hong-kong-502667" xr:uid="{00000000-0004-0000-0000-000093040000}"/>
    <hyperlink ref="F167" r:id="rId1173" display="https://www.usnews.com/education/best-global-universities/university-of-technology-sydney-505153" xr:uid="{00000000-0004-0000-0000-000094040000}"/>
    <hyperlink ref="F168" r:id="rId1174" display="https://www.usnews.com/education/best-global-universities/university-of-exeter-502021" xr:uid="{00000000-0004-0000-0000-000095040000}"/>
    <hyperlink ref="F169" r:id="rId1175" display="https://www.usnews.com/education/best-global-universities/university-of-milan-506478" xr:uid="{00000000-0004-0000-0000-000096040000}"/>
    <hyperlink ref="F170" r:id="rId1176" display="https://www.usnews.com/education/best-global-universities/newcastle-university-503247" xr:uid="{00000000-0004-0000-0000-000097040000}"/>
    <hyperlink ref="F171" r:id="rId1177" display="https://www.usnews.com/education/best-global-universities/university-of-bergen-500374" xr:uid="{00000000-0004-0000-0000-000098040000}"/>
    <hyperlink ref="F172" r:id="rId1178" display="https://www.usnews.com/education/best-global-universities/cardiff-university-500071" xr:uid="{00000000-0004-0000-0000-000099040000}"/>
    <hyperlink ref="F173" r:id="rId1179" display="https://www.usnews.com/education/best-global-universities/university-of-freiburg-503940" xr:uid="{00000000-0004-0000-0000-00009A040000}"/>
    <hyperlink ref="F174" r:id="rId1180" display="https://www.usnews.com/education/best-global-universities/hong-kong-polytechnic-university-500421" xr:uid="{00000000-0004-0000-0000-00009B040000}"/>
    <hyperlink ref="F175" r:id="rId1181" display="https://www.usnews.com/education/best-global-universities/university-of-aix-marseille-528917" xr:uid="{00000000-0004-0000-0000-00009C040000}"/>
    <hyperlink ref="F176" r:id="rId1182" display="https://www.usnews.com/education/best-global-universities/delft-university-of-technology-505496" xr:uid="{00000000-0004-0000-0000-00009D040000}"/>
    <hyperlink ref="F177" r:id="rId1183" display="https://www.usnews.com/education/best-global-universities/tel-aviv-university-500052" xr:uid="{00000000-0004-0000-0000-00009E040000}"/>
    <hyperlink ref="F178" r:id="rId1184" display="https://www.usnews.com/education/best-global-universities/curtin-university-503377" xr:uid="{00000000-0004-0000-0000-00009F040000}"/>
    <hyperlink ref="F179" r:id="rId1185" display="https://www.usnews.com/education/best-global-universities/university-of-calgary-499975" xr:uid="{00000000-0004-0000-0000-0000A0040000}"/>
    <hyperlink ref="F180" r:id="rId1186" display="https://www.usnews.com/education/best-global-universities/stony-brook-university-suny-196097" xr:uid="{00000000-0004-0000-0000-0000A1040000}"/>
    <hyperlink ref="F181" r:id="rId1187" display="https://www.usnews.com/education/best-global-universities/lancaster-university-504720" xr:uid="{00000000-0004-0000-0000-0000A2040000}"/>
    <hyperlink ref="F182" r:id="rId1188" display="https://www.usnews.com/education/best-global-universities/northeastern-university-167358" xr:uid="{00000000-0004-0000-0000-0000A3040000}"/>
    <hyperlink ref="F183" r:id="rId1189" display="https://www.usnews.com/education/best-global-universities/sun-yat-sen-university-506062" xr:uid="{00000000-0004-0000-0000-0000A4040000}"/>
    <hyperlink ref="F184" r:id="rId1190" display="https://www.usnews.com/education/best-global-universities/eberhard-karls-university-tubingen-503424" xr:uid="{00000000-0004-0000-0000-0000A5040000}"/>
    <hyperlink ref="F185" r:id="rId1191" display="https://www.usnews.com/education/best-global-universities/pompeu-fabra-university-504748" xr:uid="{00000000-0004-0000-0000-0000A6040000}"/>
    <hyperlink ref="F186" r:id="rId1192" display="https://www.usnews.com/education/best-global-universities/tufts-university-168148" xr:uid="{00000000-0004-0000-0000-0000A7040000}"/>
    <hyperlink ref="F187" r:id="rId1193" display="https://www.usnews.com/education/best-global-universities/university-of-colorado-anschutz-medical-campus-529678" xr:uid="{00000000-0004-0000-0000-0000A8040000}"/>
    <hyperlink ref="F188" r:id="rId1194" display="https://www.usnews.com/education/best-global-universities/national-taiwan-university-504077" xr:uid="{00000000-0004-0000-0000-0000A9040000}"/>
    <hyperlink ref="F189" r:id="rId1195" display="https://www.usnews.com/education/best-global-universities/rwth-aachen-university-506441" xr:uid="{00000000-0004-0000-0000-0000AA040000}"/>
    <hyperlink ref="F190" r:id="rId1196" display="https://www.usnews.com/education/best-global-universities/technical-university-of-dresden-501011" xr:uid="{00000000-0004-0000-0000-0000AB040000}"/>
    <hyperlink ref="F191" r:id="rId1197" display="https://www.usnews.com/education/best-global-universities/university-of-wurzburg-505067" xr:uid="{00000000-0004-0000-0000-0000AC040000}"/>
    <hyperlink ref="F192" r:id="rId1198" display="https://www.usnews.com/education/best-global-universities/autonomous-university-of-madrid-502502" xr:uid="{00000000-0004-0000-0000-0000AD040000}"/>
    <hyperlink ref="F193" r:id="rId1199" display="https://www.usnews.com/education/best-global-universities/maastricht-university-505759" xr:uid="{00000000-0004-0000-0000-0000AE040000}"/>
    <hyperlink ref="F194" r:id="rId1200" display="https://www.usnews.com/education/best-global-universities/university-of-lausanne-505144" xr:uid="{00000000-0004-0000-0000-0000AF040000}"/>
    <hyperlink ref="F195" r:id="rId1201" display="https://www.usnews.com/education/best-global-universities/university-of-pisa-501006" xr:uid="{00000000-0004-0000-0000-0000B0040000}"/>
    <hyperlink ref="F196" r:id="rId1202" display="https://www.usnews.com/education/best-global-universities/university-of-naples-federico-ii-505539" xr:uid="{00000000-0004-0000-0000-0000B1040000}"/>
    <hyperlink ref="F197" r:id="rId1203" display="https://www.usnews.com/education/best-global-universities/university-of-ottawa-499972" xr:uid="{00000000-0004-0000-0000-0000B2040000}"/>
    <hyperlink ref="F198" r:id="rId1204" display="https://www.usnews.com/education/best-global-universities/university-of-witwatersrand-500909" xr:uid="{00000000-0004-0000-0000-0000B3040000}"/>
    <hyperlink ref="F199" r:id="rId1205" display="https://www.usnews.com/education/best-global-universities/florida-state-university-134097" xr:uid="{00000000-0004-0000-0000-0000B4040000}"/>
    <hyperlink ref="F200" r:id="rId1206" display="https://www.usnews.com/education/best-global-universities/university-of-vienna-505908" xr:uid="{00000000-0004-0000-0000-0000B5040000}"/>
    <hyperlink ref="F201" r:id="rId1207" display="https://www.usnews.com/education/best-global-universities/bogazici-university-504066" xr:uid="{00000000-0004-0000-0000-0000B6040000}"/>
    <hyperlink ref="F202" r:id="rId1208" display="https://www.usnews.com/education/best-global-universities/karlsruhe-institute-of-technology-502442" xr:uid="{00000000-0004-0000-0000-0000B7040000}"/>
    <hyperlink ref="F203" r:id="rId1209" display="https://www.usnews.com/education/best-global-universities/queensland-university-of-technology-504619" xr:uid="{00000000-0004-0000-0000-0000B8040000}"/>
    <hyperlink ref="F204" r:id="rId1210" display="https://www.usnews.com/education/best-global-universities/university-of-chinese-academy-of-sciences-529679" xr:uid="{00000000-0004-0000-0000-0000B9040000}"/>
    <hyperlink ref="F205" r:id="rId1211" display="https://www.usnews.com/education/best-global-universities/university-of-lisbon-501120" xr:uid="{00000000-0004-0000-0000-0000BA040000}"/>
    <hyperlink ref="F206" r:id="rId1212" display="https://www.usnews.com/education/best-global-universities/universite-libre-de-bruxelles-505303" xr:uid="{00000000-0004-0000-0000-0000BB040000}"/>
    <hyperlink ref="F207" r:id="rId1213" display="https://www.usnews.com/education/best-global-universities/university-of-cincinnati-201885" xr:uid="{00000000-0004-0000-0000-0000BC040000}"/>
    <hyperlink ref="F208" r:id="rId1214" display="https://www.usnews.com/education/best-global-universities/university-of-montpellier-528813" xr:uid="{00000000-0004-0000-0000-0000BD040000}"/>
    <hyperlink ref="F209" r:id="rId1215" display="https://www.usnews.com/education/best-global-universities/royal-institute-of-technology-505970" xr:uid="{00000000-0004-0000-0000-0000BE040000}"/>
    <hyperlink ref="F210" r:id="rId1216" display="https://www.usnews.com/education/best-global-universities/sungkyunkwan-university-500193" xr:uid="{00000000-0004-0000-0000-0000BF040000}"/>
    <hyperlink ref="F211" r:id="rId1217" display="https://www.usnews.com/education/best-global-universities/universite-grenoble-alpes-uga-528916" xr:uid="{00000000-0004-0000-0000-0000C0040000}"/>
    <hyperlink ref="F212" r:id="rId1218" display="https://www.usnews.com/education/best-global-universities/university-of-malaya-501730" xr:uid="{00000000-0004-0000-0000-0000C1040000}"/>
    <hyperlink ref="F213" r:id="rId1219" display="https://www.usnews.com/education/best-global-universities/huazhong-university-of-science-and-technology-505190" xr:uid="{00000000-0004-0000-0000-0000C2040000}"/>
    <hyperlink ref="F214" r:id="rId1220" display="https://www.usnews.com/education/best-global-universities/charles-university-in-prague-502397" xr:uid="{00000000-0004-0000-0000-0000C3040000}"/>
    <hyperlink ref="F215" r:id="rId1221" display="https://www.usnews.com/education/best-global-universities/university-of-waterloo-499966" xr:uid="{00000000-0004-0000-0000-0000C4040000}"/>
    <hyperlink ref="F216" r:id="rId1222" display="https://www.usnews.com/education/best-global-universities/university-of-antwerp-505023" xr:uid="{00000000-0004-0000-0000-0000C5040000}"/>
    <hyperlink ref="F217" r:id="rId1223" display="https://www.usnews.com/education/best-global-universities/university-of-illinois-chicago-145600" xr:uid="{00000000-0004-0000-0000-0000C6040000}"/>
    <hyperlink ref="F218" r:id="rId1224" display="https://www.usnews.com/education/best-global-universities/harbin-institute-of-technology-505604" xr:uid="{00000000-0004-0000-0000-0000C7040000}"/>
    <hyperlink ref="F219" r:id="rId1225" display="https://www.usnews.com/education/best-global-universities/johannes-gutenberg-university-of-mainz-500317" xr:uid="{00000000-0004-0000-0000-0000C8040000}"/>
    <hyperlink ref="F220" r:id="rId1226" display="https://www.usnews.com/education/best-global-universities/university-of-wollongong-503195" xr:uid="{00000000-0004-0000-0000-0000C9040000}"/>
    <hyperlink ref="F221" r:id="rId1227" display="https://www.usnews.com/education/best-global-universities/griffith-university-501686" xr:uid="{00000000-0004-0000-0000-0000CA040000}"/>
    <hyperlink ref="F222" r:id="rId1228" display="https://www.usnews.com/education/best-global-universities/macquarie-university-502013" xr:uid="{00000000-0004-0000-0000-0000CB040000}"/>
    <hyperlink ref="F223" r:id="rId1229" display="https://www.usnews.com/education/best-global-universities/university-of-tennessee-221759" xr:uid="{00000000-0004-0000-0000-0000CC040000}"/>
    <hyperlink ref="F224" r:id="rId1230" display="https://www.usnews.com/education/best-global-universities/university-of-turin-502528" xr:uid="{00000000-0004-0000-0000-0000CD040000}"/>
    <hyperlink ref="F225" r:id="rId1231" display="https://www.usnews.com/education/best-global-universities/scuola-normale-superiore-di-pisa-504541" xr:uid="{00000000-0004-0000-0000-0000CE040000}"/>
    <hyperlink ref="F226" r:id="rId1232" display="https://www.usnews.com/education/best-global-universities/hebrew-university-of-jerusalem-500554" xr:uid="{00000000-0004-0000-0000-0000CF040000}"/>
    <hyperlink ref="F227" r:id="rId1233" display="https://www.usnews.com/education/best-global-universities/johann-wolfgang-goethe-university-frankfurt-am-main-503512" xr:uid="{00000000-0004-0000-0000-0000D0040000}"/>
    <hyperlink ref="F228" r:id="rId1234" display="https://www.usnews.com/education/best-global-universities/medical-university-of-vienna-504165" xr:uid="{00000000-0004-0000-0000-0000D1040000}"/>
    <hyperlink ref="F229" r:id="rId1235" display="https://www.usnews.com/education/best-global-universities/university-of-trento-504044" xr:uid="{00000000-0004-0000-0000-0000D2040000}"/>
    <hyperlink ref="F230" r:id="rId1236" display="https://www.usnews.com/education/best-global-universities/dartmouth-college-182670" xr:uid="{00000000-0004-0000-0000-0000D3040000}"/>
    <hyperlink ref="F231" r:id="rId1237" display="https://www.usnews.com/education/best-global-universities/north-carolina-state-university-raleigh-199193" xr:uid="{00000000-0004-0000-0000-0000D4040000}"/>
    <hyperlink ref="F232" r:id="rId1238" display="https://www.usnews.com/education/best-global-universities/university-college-dublin-504418" xr:uid="{00000000-0004-0000-0000-0000D5040000}"/>
    <hyperlink ref="F233" r:id="rId1239" display="https://www.usnews.com/education/best-global-universities/university-of-otago-506723" xr:uid="{00000000-0004-0000-0000-0000D6040000}"/>
    <hyperlink ref="F234" r:id="rId1240" display="https://www.usnews.com/education/best-global-universities/university-of-valencia-504510" xr:uid="{00000000-0004-0000-0000-0000D7040000}"/>
    <hyperlink ref="F235" r:id="rId1241" display="https://www.usnews.com/education/best-global-universities/iowa-state-university-153603" xr:uid="{00000000-0004-0000-0000-0000D8040000}"/>
    <hyperlink ref="F236" r:id="rId1242" display="https://www.usnews.com/education/best-global-universities/university-of-cologne-500060" xr:uid="{00000000-0004-0000-0000-0000D9040000}"/>
    <hyperlink ref="F237" r:id="rId1243" display="https://www.usnews.com/education/best-global-universities/university-of-leicester-501221" xr:uid="{00000000-0004-0000-0000-0000DA040000}"/>
    <hyperlink ref="F238" r:id="rId1244" display="https://www.usnews.com/education/best-global-universities/university-of-oregon-209551" xr:uid="{00000000-0004-0000-0000-0000DB040000}"/>
    <hyperlink ref="F239" r:id="rId1245" display="https://www.usnews.com/education/best-global-universities/university-of-florence-501033" xr:uid="{00000000-0004-0000-0000-0000DC040000}"/>
    <hyperlink ref="F240" r:id="rId1246" display="https://www.usnews.com/education/best-global-universities/university-of-miami-135726" xr:uid="{00000000-0004-0000-0000-0000DD040000}"/>
    <hyperlink ref="F241" r:id="rId1247" display="https://www.usnews.com/education/best-global-universities/university-of-munster-500396" xr:uid="{00000000-0004-0000-0000-0000DE040000}"/>
    <hyperlink ref="F242" r:id="rId1248" display="https://www.usnews.com/education/best-global-universities/deakin-university-504884" xr:uid="{00000000-0004-0000-0000-0000DF040000}"/>
    <hyperlink ref="F243" r:id="rId1249" display="https://www.usnews.com/education/best-global-universities/durham-university-501717" xr:uid="{00000000-0004-0000-0000-0000E0040000}"/>
    <hyperlink ref="F244" r:id="rId1250" display="https://www.usnews.com/education/best-global-universities/university-of-aberdeen-501749" xr:uid="{00000000-0004-0000-0000-0000E1040000}"/>
    <hyperlink ref="F245" r:id="rId1251" display="https://www.usnews.com/education/best-global-universities/university-of-erlangen-nuremberg-504002" xr:uid="{00000000-0004-0000-0000-0000E2040000}"/>
    <hyperlink ref="F246" r:id="rId1252" display="https://www.usnews.com/education/best-global-universities/university-of-notre-dame-152080" xr:uid="{00000000-0004-0000-0000-0000E3040000}"/>
    <hyperlink ref="F247" r:id="rId1253" display="https://www.usnews.com/education/best-global-universities/university-of-rome-tor-vergata-500808" xr:uid="{00000000-0004-0000-0000-0000E4040000}"/>
    <hyperlink ref="F248" r:id="rId1254" display="https://www.usnews.com/education/best-global-universities/brandeis-university-165015" xr:uid="{00000000-0004-0000-0000-0000E5040000}"/>
    <hyperlink ref="F249" r:id="rId1255" display="https://www.usnews.com/education/best-global-universities/london-school-of-economics-and-political-science-502076" xr:uid="{00000000-0004-0000-0000-0000E6040000}"/>
    <hyperlink ref="F250" r:id="rId1256" display="https://www.usnews.com/education/best-global-universities/trinity-college-dublin-501570" xr:uid="{00000000-0004-0000-0000-0000E7040000}"/>
    <hyperlink ref="F251" r:id="rId1257" display="https://www.usnews.com/education/best-global-universities/university-of-strasbourg-501292" xr:uid="{00000000-0004-0000-0000-0000E8040000}"/>
    <hyperlink ref="F252" r:id="rId1258" display="https://www.usnews.com/education/best-global-universities/virginia-tech-233921" xr:uid="{00000000-0004-0000-0000-0000E9040000}"/>
    <hyperlink ref="F253" r:id="rId1259" display="https://www.usnews.com/education/best-global-universities/wuhan-university-503252" xr:uid="{00000000-0004-0000-0000-0000EA040000}"/>
    <hyperlink ref="F254" r:id="rId1260" display="https://www.usnews.com/education/best-global-universities/aalborg-university-501276" xr:uid="{00000000-0004-0000-0000-0000EB040000}"/>
    <hyperlink ref="F255" r:id="rId1261" display="https://www.usnews.com/education/best-global-universities/tongji-university-501326" xr:uid="{00000000-0004-0000-0000-0000EC040000}"/>
    <hyperlink ref="F256" r:id="rId1262" display="https://www.usnews.com/education/best-global-universities/ecole-normale-superieure-paris-505721" xr:uid="{00000000-0004-0000-0000-0000ED040000}"/>
    <hyperlink ref="F257" r:id="rId1263" display="https://www.usnews.com/education/best-global-universities/hunan-university-505375" xr:uid="{00000000-0004-0000-0000-0000EE040000}"/>
    <hyperlink ref="F258" r:id="rId1264" display="https://www.usnews.com/education/best-global-universities/osaka-university-505864" xr:uid="{00000000-0004-0000-0000-0000EF040000}"/>
    <hyperlink ref="F259" r:id="rId1265" display="https://www.usnews.com/education/best-global-universities/university-of-newcastle-500363" xr:uid="{00000000-0004-0000-0000-0000F0040000}"/>
    <hyperlink ref="F260" r:id="rId1266" display="https://www.usnews.com/education/best-global-universities/university-of-new-mexico-187985" xr:uid="{00000000-0004-0000-0000-0000F1040000}"/>
    <hyperlink ref="F261" r:id="rId1267" display="https://www.usnews.com/education/best-global-universities/national-and-kapodistrian-university-of-athens-504988" xr:uid="{00000000-0004-0000-0000-0000F2040000}"/>
    <hyperlink ref="F262" r:id="rId1268" display="https://www.usnews.com/education/best-global-universities/george-washington-university-131469" xr:uid="{00000000-0004-0000-0000-0000F3040000}"/>
    <hyperlink ref="F263" r:id="rId1269" display="https://www.usnews.com/education/best-global-universities/university-of-pavia-502948" xr:uid="{00000000-0004-0000-0000-0000F4040000}"/>
    <hyperlink ref="F264" r:id="rId1270" display="https://www.usnews.com/education/best-global-universities/university-paul-sabatier-toulouse-3-503302" xr:uid="{00000000-0004-0000-0000-0000F5040000}"/>
    <hyperlink ref="F265" r:id="rId1271" display="https://www.usnews.com/education/best-global-universities/universite-de-bordeaux-528820" xr:uid="{00000000-0004-0000-0000-0000F6040000}"/>
    <hyperlink ref="F266" r:id="rId1272" display="https://www.usnews.com/education/best-global-universities/university-of-texas-health-science-center-houston-229300" xr:uid="{00000000-0004-0000-0000-0000F7040000}"/>
    <hyperlink ref="F267" r:id="rId1273" display="https://www.usnews.com/education/best-global-universities/yeshiva-university-197708" xr:uid="{00000000-0004-0000-0000-0000F8040000}"/>
    <hyperlink ref="F268" r:id="rId1274" display="https://www.usnews.com/education/best-global-universities/aalto-university-503645" xr:uid="{00000000-0004-0000-0000-0000F9040000}"/>
    <hyperlink ref="F269" r:id="rId1275" display="https://www.usnews.com/education/best-global-universities/korea-university-505391" xr:uid="{00000000-0004-0000-0000-0000FA040000}"/>
    <hyperlink ref="F270" r:id="rId1276" display="https://www.usnews.com/education/best-global-universities/technion-israel-institute-of-technology-505919" xr:uid="{00000000-0004-0000-0000-0000FB040000}"/>
    <hyperlink ref="F271" r:id="rId1277" display="https://www.usnews.com/education/best-global-universities/university-of-genoa-503778" xr:uid="{00000000-0004-0000-0000-0000FC040000}"/>
    <hyperlink ref="F272" r:id="rId1278" display="https://www.usnews.com/education/best-global-universities/university-of-york-505776" xr:uid="{00000000-0004-0000-0000-0000FD040000}"/>
    <hyperlink ref="F273" r:id="rId1279" display="https://www.usnews.com/education/best-global-universities/tohoku-university-500862" xr:uid="{00000000-0004-0000-0000-0000FE040000}"/>
    <hyperlink ref="F274" r:id="rId1280" display="https://www.usnews.com/education/best-global-universities/university-of-texas-dallas-228787" xr:uid="{00000000-0004-0000-0000-0000FF040000}"/>
    <hyperlink ref="F275" r:id="rId1281" display="https://www.usnews.com/education/best-global-universities/free-university-of-brussels-504942" xr:uid="{00000000-0004-0000-0000-000000050000}"/>
    <hyperlink ref="F276" r:id="rId1282" display="https://www.usnews.com/education/best-global-universities/university-of-maryland-baltimore-163259" xr:uid="{00000000-0004-0000-0000-000001050000}"/>
    <hyperlink ref="F277" r:id="rId1283" display="https://www.usnews.com/education/best-global-universities/university-of-porto-505685" xr:uid="{00000000-0004-0000-0000-000002050000}"/>
    <hyperlink ref="F278" r:id="rId1284" display="https://www.usnews.com/education/best-global-universities/korea-advanced-institute-of-science-and-technology-506336" xr:uid="{00000000-0004-0000-0000-000003050000}"/>
    <hyperlink ref="F279" r:id="rId1285" display="https://www.usnews.com/education/best-global-universities/university-of-kiel-504681" xr:uid="{00000000-0004-0000-0000-000004050000}"/>
    <hyperlink ref="F280" r:id="rId1286" display="https://www.usnews.com/education/best-global-universities/university-of-western-sydney-506826" xr:uid="{00000000-0004-0000-0000-000005050000}"/>
    <hyperlink ref="F281" r:id="rId1287" display="https://www.usnews.com/education/best-global-universities/oregon-state-university-209542" xr:uid="{00000000-0004-0000-0000-000006050000}"/>
    <hyperlink ref="F282" r:id="rId1288" display="https://www.usnews.com/education/best-global-universities/state-university-of-campinas-504975" xr:uid="{00000000-0004-0000-0000-000007050000}"/>
    <hyperlink ref="F283" r:id="rId1289" display="https://www.usnews.com/education/best-global-universities/university-at-buffalo-suny-196088" xr:uid="{00000000-0004-0000-0000-000008050000}"/>
    <hyperlink ref="F284" r:id="rId1290" display="https://www.usnews.com/education/best-global-universities/colorado-state-university-126818" xr:uid="{00000000-0004-0000-0000-000009050000}"/>
    <hyperlink ref="F285" r:id="rId1291" display="https://www.usnews.com/education/best-global-universities/norwegian-university-of-science-and-technology-503599" xr:uid="{00000000-0004-0000-0000-00000A050000}"/>
    <hyperlink ref="F286" r:id="rId1292" display="https://www.usnews.com/education/best-global-universities/rmit-university-503858" xr:uid="{00000000-0004-0000-0000-00000B050000}"/>
    <hyperlink ref="F287" r:id="rId1293" display="https://www.usnews.com/education/best-global-universities/university-of-milan-bicocca-501339" xr:uid="{00000000-0004-0000-0000-00000C050000}"/>
    <hyperlink ref="F288" r:id="rId1294" display="https://www.usnews.com/education/best-global-universities/university-of-kansas-155317" xr:uid="{00000000-0004-0000-0000-00000D050000}"/>
    <hyperlink ref="F289" r:id="rId1295" display="https://www.usnews.com/education/best-global-universities/m-v-lomonosov-moscow-state-university-500445" xr:uid="{00000000-0004-0000-0000-00000E050000}"/>
    <hyperlink ref="F290" r:id="rId1296" display="https://www.usnews.com/education/best-global-universities/university-of-duisburg-essen-505327" xr:uid="{00000000-0004-0000-0000-00000F050000}"/>
    <hyperlink ref="F291" r:id="rId1297" display="https://www.usnews.com/education/best-global-universities/james-cook-university-506320" xr:uid="{00000000-0004-0000-0000-000010050000}"/>
    <hyperlink ref="F292" r:id="rId1298" display="https://www.usnews.com/education/best-global-universities/western-university-499965" xr:uid="{00000000-0004-0000-0000-000011050000}"/>
    <hyperlink ref="F293" r:id="rId1299" display="https://www.usnews.com/education/best-global-universities/university-of-tartu-502553" xr:uid="{00000000-0004-0000-0000-000012050000}"/>
    <hyperlink ref="F294" r:id="rId1300" display="https://www.usnews.com/education/best-global-universities/pontificia-university-catolica-de-chile--506168" xr:uid="{00000000-0004-0000-0000-000013050000}"/>
    <hyperlink ref="F295" r:id="rId1301" display="https://www.usnews.com/education/best-global-universities/south-china-university-of-technology-505115" xr:uid="{00000000-0004-0000-0000-000014050000}"/>
    <hyperlink ref="F296" r:id="rId1302" display="https://www.usnews.com/education/best-global-universities/claude-bernard-university-lyon-1-500870" xr:uid="{00000000-0004-0000-0000-000015050000}"/>
    <hyperlink ref="F297" r:id="rId1303" display="https://www.usnews.com/education/best-global-universities/southeast-university-505648" xr:uid="{00000000-0004-0000-0000-000016050000}"/>
    <hyperlink ref="F298" r:id="rId1304" display="https://www.usnews.com/education/best-global-universities/university-of-st-andrews-503328" xr:uid="{00000000-0004-0000-0000-000017050000}"/>
    <hyperlink ref="F299" r:id="rId1305" display="https://www.usnews.com/education/best-global-universities/central-south-university-501467" xr:uid="{00000000-0004-0000-0000-000018050000}"/>
    <hyperlink ref="F300" r:id="rId1306" display="https://www.usnews.com/education/best-global-universities/university-of-granada-505316" xr:uid="{00000000-0004-0000-0000-000019050000}"/>
    <hyperlink ref="F301" r:id="rId1307" display="https://www.usnews.com/education/best-global-universities/swinburne-university-of-technology-528823" xr:uid="{00000000-0004-0000-0000-00001A050000}"/>
    <hyperlink ref="F302" r:id="rId1308" display="https://www.usnews.com/education/best-global-universities/university-at-albany-suny-196060" xr:uid="{00000000-0004-0000-0000-00001B050000}"/>
    <hyperlink ref="F303" r:id="rId1309" display="https://www.usnews.com/education/best-global-universities/washington-state-university-236939" xr:uid="{00000000-0004-0000-0000-00001C050000}"/>
    <hyperlink ref="F304" r:id="rId1310" display="https://www.usnews.com/education/best-global-universities/xiamen-university-506410" xr:uid="{00000000-0004-0000-0000-00001D050000}"/>
    <hyperlink ref="F305" r:id="rId1311" display="https://www.usnews.com/education/best-global-universities/polytechnic-university-of-milan-502229" xr:uid="{00000000-0004-0000-0000-00001E050000}"/>
    <hyperlink ref="F306" r:id="rId1312" display="https://www.usnews.com/education/best-global-universities/university-of-southern-denmark-500382" xr:uid="{00000000-0004-0000-0000-00001F050000}"/>
    <hyperlink ref="F307" r:id="rId1313" display="https://www.usnews.com/education/best-global-universities/university-of-victoria-499967" xr:uid="{00000000-0004-0000-0000-000020050000}"/>
    <hyperlink ref="F308" r:id="rId1314" display="https://www.usnews.com/education/best-global-universities/university-of-warsaw-502726" xr:uid="{00000000-0004-0000-0000-000021050000}"/>
    <hyperlink ref="F309" r:id="rId1315" display="https://www.usnews.com/education/best-global-universities/xian-jiaotong-university-503987" xr:uid="{00000000-0004-0000-0000-000022050000}"/>
    <hyperlink ref="F310" r:id="rId1316" display="https://www.usnews.com/education/best-global-universities/beihang-university-502158" xr:uid="{00000000-0004-0000-0000-000023050000}"/>
    <hyperlink ref="F311" r:id="rId1317" display="https://www.usnews.com/education/best-global-universities/queens-university-belfast-505350" xr:uid="{00000000-0004-0000-0000-000024050000}"/>
    <hyperlink ref="F312" r:id="rId1318" display="https://www.usnews.com/education/best-global-universities/simon-fraser-university-499981" xr:uid="{00000000-0004-0000-0000-000025050000}"/>
    <hyperlink ref="F313" r:id="rId1319" display="https://www.usnews.com/education/best-global-universities/university-of-east-anglia-503561" xr:uid="{00000000-0004-0000-0000-000026050000}"/>
    <hyperlink ref="F314" r:id="rId1320" display="https://www.usnews.com/education/best-global-universities/nagoya-university-501944" xr:uid="{00000000-0004-0000-0000-000027050000}"/>
    <hyperlink ref="F315" r:id="rId1321" display="https://www.usnews.com/education/best-global-universities/university-of-georgia-139959" xr:uid="{00000000-0004-0000-0000-000028050000}"/>
    <hyperlink ref="F316" r:id="rId1322" display="https://www.usnews.com/education/best-global-universities/king-saud-university-503764" xr:uid="{00000000-0004-0000-0000-000029050000}"/>
    <hyperlink ref="F317" r:id="rId1323" display="https://www.usnews.com/education/best-global-universities/temple-university-216339" xr:uid="{00000000-0004-0000-0000-00002A050000}"/>
    <hyperlink ref="F318" r:id="rId1324" display="https://www.usnews.com/education/best-global-universities/university-of-dundee-506606" xr:uid="{00000000-0004-0000-0000-00002B050000}"/>
    <hyperlink ref="F319" r:id="rId1325" display="https://www.usnews.com/education/best-global-universities/university-of-south-florida-137351" xr:uid="{00000000-0004-0000-0000-00002C050000}"/>
    <hyperlink ref="F320" r:id="rId1326" display="https://www.usnews.com/education/best-global-universities/tokyo-institute-of-technology-504950" xr:uid="{00000000-0004-0000-0000-00002D050000}"/>
    <hyperlink ref="F321" r:id="rId1327" display="https://www.usnews.com/education/best-global-universities/university-of-perugia-504697" xr:uid="{00000000-0004-0000-0000-00002E050000}"/>
    <hyperlink ref="F322" r:id="rId1328" display="https://www.usnews.com/education/best-global-universities/university-of-tasmania-502985" xr:uid="{00000000-0004-0000-0000-00002F050000}"/>
    <hyperlink ref="F323" r:id="rId1329" display="https://www.usnews.com/education/best-global-universities/university-of-ulm-502475" xr:uid="{00000000-0004-0000-0000-000030050000}"/>
    <hyperlink ref="F324" r:id="rId1330" display="https://www.usnews.com/education/best-global-universities/beijing-normal-university-506588" xr:uid="{00000000-0004-0000-0000-000031050000}"/>
    <hyperlink ref="F325" r:id="rId1331" display="https://www.usnews.com/education/best-global-universities/stellenbosch-university-500980" xr:uid="{00000000-0004-0000-0000-000032050000}"/>
    <hyperlink ref="F326" r:id="rId1332" display="https://www.usnews.com/education/best-global-universities/georgetown-university-131496" xr:uid="{00000000-0004-0000-0000-000033050000}"/>
    <hyperlink ref="F327" r:id="rId1333" display="https://www.usnews.com/education/best-global-universities/umea-university-504031" xr:uid="{00000000-0004-0000-0000-000034050000}"/>
    <hyperlink ref="F328" r:id="rId1334" display="https://www.usnews.com/education/best-global-universities/university-of-turku-504089" xr:uid="{00000000-0004-0000-0000-000035050000}"/>
    <hyperlink ref="F329" r:id="rId1335" display="https://www.usnews.com/education/best-global-universities/dalhousie-university-499990" xr:uid="{00000000-0004-0000-0000-000036050000}"/>
    <hyperlink ref="F330" r:id="rId1336" display="https://www.usnews.com/education/best-global-universities/university-of-south-carolina-columbia-218663" xr:uid="{00000000-0004-0000-0000-000037050000}"/>
    <hyperlink ref="F331" r:id="rId1337" display="https://www.usnews.com/education/best-global-universities/university-of-reading-504198" xr:uid="{00000000-0004-0000-0000-000038050000}"/>
    <hyperlink ref="F332" r:id="rId1338" display="https://www.usnews.com/education/best-global-universities/wayne-state-university-172644" xr:uid="{00000000-0004-0000-0000-000039050000}"/>
    <hyperlink ref="F333" r:id="rId1339" display="https://www.usnews.com/education/best-global-universities/jagiellonian-university-500039" xr:uid="{00000000-0004-0000-0000-00003A050000}"/>
    <hyperlink ref="F334" r:id="rId1340" display="https://www.usnews.com/education/best-global-universities/kyushu-university-505482" xr:uid="{00000000-0004-0000-0000-00003B050000}"/>
    <hyperlink ref="F335" r:id="rId1341" display="https://www.usnews.com/education/best-global-universities/yonsei-university-503801" xr:uid="{00000000-0004-0000-0000-00003C050000}"/>
    <hyperlink ref="F336" r:id="rId1342" display="https://www.usnews.com/education/best-global-universities/university-of-connecticut-129020" xr:uid="{00000000-0004-0000-0000-00003D050000}"/>
    <hyperlink ref="F337" r:id="rId1343" display="https://www.usnews.com/education/best-global-universities/university-of-kwazulu-natal-504296" xr:uid="{00000000-0004-0000-0000-00003E050000}"/>
    <hyperlink ref="F338" r:id="rId1344" display="https://www.usnews.com/education/best-global-universities/university-of-trieste-500914" xr:uid="{00000000-0004-0000-0000-00003F050000}"/>
    <hyperlink ref="F339" r:id="rId1345" display="https://www.usnews.com/education/best-global-universities/aristotle-university-of-thessaloniki-506056" xr:uid="{00000000-0004-0000-0000-000040050000}"/>
    <hyperlink ref="F340" r:id="rId1346" display="https://www.usnews.com/education/best-global-universities/complutense-university-of-madrid-506527" xr:uid="{00000000-0004-0000-0000-000041050000}"/>
    <hyperlink ref="F341" r:id="rId1347" display="https://www.usnews.com/education/best-global-universities/university-of-delaware-130943" xr:uid="{00000000-0004-0000-0000-000042050000}"/>
    <hyperlink ref="F342" r:id="rId1348" display="https://www.usnews.com/education/best-global-universities/technical-university-of-berlin-506357" xr:uid="{00000000-0004-0000-0000-000043050000}"/>
    <hyperlink ref="F343" r:id="rId1349" display="https://www.usnews.com/education/best-global-universities/university-of-canterbury-504532" xr:uid="{00000000-0004-0000-0000-000044050000}"/>
    <hyperlink ref="F344" r:id="rId1350" display="https://www.usnews.com/education/best-global-universities/university-of-innsbruck-504813" xr:uid="{00000000-0004-0000-0000-000045050000}"/>
    <hyperlink ref="F345" r:id="rId1351" display="https://www.usnews.com/education/best-global-universities/vienna-university-of-technology-502163" xr:uid="{00000000-0004-0000-0000-000046050000}"/>
    <hyperlink ref="F346" r:id="rId1352" display="https://www.usnews.com/education/best-global-universities/chalmers-university-of-technology-505279" xr:uid="{00000000-0004-0000-0000-000047050000}"/>
    <hyperlink ref="F347" r:id="rId1353" display="https://www.usnews.com/education/best-global-universities/ecole-polytechnique-506679" xr:uid="{00000000-0004-0000-0000-000048050000}"/>
    <hyperlink ref="F348" r:id="rId1354" display="https://www.usnews.com/education/best-global-universities/federal-university-of-rio-de-janeiro-504608" xr:uid="{00000000-0004-0000-0000-000049050000}"/>
    <hyperlink ref="F349" r:id="rId1355" display="https://www.usnews.com/education/best-global-universities/nankai-university-505981" xr:uid="{00000000-0004-0000-0000-00004A050000}"/>
    <hyperlink ref="F350" r:id="rId1356" display="https://www.usnews.com/education/best-global-universities/politecnico-di-bari-528918" xr:uid="{00000000-0004-0000-0000-00004B050000}"/>
    <hyperlink ref="F351" r:id="rId1357" display="https://www.usnews.com/education/best-global-universities/university-of-electronic-science-and-technology-of-china-506780" xr:uid="{00000000-0004-0000-0000-00004C050000}"/>
    <hyperlink ref="F352" r:id="rId1358" display="https://www.usnews.com/education/best-global-universities/university-of-leipzig-503504" xr:uid="{00000000-0004-0000-0000-00004D050000}"/>
    <hyperlink ref="F353" r:id="rId1359" display="https://www.usnews.com/education/best-global-universities/eindhoven-university-of-technology-501655" xr:uid="{00000000-0004-0000-0000-00004E050000}"/>
    <hyperlink ref="F354" r:id="rId1360" display="https://www.usnews.com/education/best-global-universities/grenoble-institute-of-technology-504372" xr:uid="{00000000-0004-0000-0000-00004F050000}"/>
    <hyperlink ref="F355" r:id="rId1361" display="https://www.usnews.com/education/best-global-universities/university-of-nebraska-lincoln-181464" xr:uid="{00000000-0004-0000-0000-000050050000}"/>
    <hyperlink ref="F356" r:id="rId1362" display="https://www.usnews.com/education/best-global-universities/medical-university-of-graz-501562" xr:uid="{00000000-0004-0000-0000-000051050000}"/>
    <hyperlink ref="F357" r:id="rId1363" display="https://www.usnews.com/education/best-global-universities/swedish-university-of-agricultural-sciences-503091" xr:uid="{00000000-0004-0000-0000-000052050000}"/>
    <hyperlink ref="F358" r:id="rId1364" display="https://www.usnews.com/education/best-global-universities/vita-salute-san-raffaele-university-501347" xr:uid="{00000000-0004-0000-0000-000053050000}"/>
    <hyperlink ref="F359" r:id="rId1365" display="https://www.usnews.com/education/best-global-universities/china-university-of-geosciences-506930" xr:uid="{00000000-0004-0000-0000-000054050000}"/>
    <hyperlink ref="F360" r:id="rId1366" display="https://www.usnews.com/education/best-global-universities/tianjin-university-503557" xr:uid="{00000000-0004-0000-0000-000055050000}"/>
    <hyperlink ref="F361" r:id="rId1367" display="https://www.usnews.com/education/best-global-universities/university-of-mississippi-176017" xr:uid="{00000000-0004-0000-0000-000056050000}"/>
    <hyperlink ref="F362" r:id="rId1368" display="https://www.usnews.com/education/best-global-universities/linkoping-university-503497" xr:uid="{00000000-0004-0000-0000-000057050000}"/>
    <hyperlink ref="F363" r:id="rId1369" display="https://www.usnews.com/education/best-global-universities/soochow-university-506714" xr:uid="{00000000-0004-0000-0000-000058050000}"/>
    <hyperlink ref="F364" r:id="rId1370" display="https://www.usnews.com/education/best-global-universities/university-of-kentucky-157085" xr:uid="{00000000-0004-0000-0000-000059050000}"/>
    <hyperlink ref="F365" r:id="rId1371" display="https://www.usnews.com/education/best-global-universities/laval-university-505699" xr:uid="{00000000-0004-0000-0000-00005A050000}"/>
    <hyperlink ref="F366" r:id="rId1372" display="https://www.usnews.com/education/best-global-universities/university-of-tampere-501054" xr:uid="{00000000-0004-0000-0000-00005B050000}"/>
    <hyperlink ref="F367" r:id="rId1373" display="https://www.usnews.com/education/best-global-universities/national-tsing-hua-university-501245" xr:uid="{00000000-0004-0000-0000-00005C050000}"/>
    <hyperlink ref="F368" r:id="rId1374" display="https://www.usnews.com/education/best-global-universities/university-of-colorado-denver-126562" xr:uid="{00000000-0004-0000-0000-00005D050000}"/>
    <hyperlink ref="F369" r:id="rId1375" display="https://www.usnews.com/education/best-global-universities/baylor-university-223232" xr:uid="{00000000-0004-0000-0000-00005E050000}"/>
    <hyperlink ref="F370" r:id="rId1376" display="https://www.usnews.com/education/best-global-universities/university-of-ljubljana-502840" xr:uid="{00000000-0004-0000-0000-00005F050000}"/>
    <hyperlink ref="F371" r:id="rId1377" display="https://www.usnews.com/education/best-global-universities/belarusian-state-university-529143" xr:uid="{00000000-0004-0000-0000-000060050000}"/>
    <hyperlink ref="F372" r:id="rId1378" display="https://www.usnews.com/education/best-global-universities/pohang-university-of-science-and-technology-503003" xr:uid="{00000000-0004-0000-0000-000061050000}"/>
    <hyperlink ref="F373" r:id="rId1379" display="https://www.usnews.com/education/best-global-universities/university-of-siena-504323" xr:uid="{00000000-0004-0000-0000-000062050000}"/>
    <hyperlink ref="F374" r:id="rId1380" display="https://www.usnews.com/education/best-global-universities/syracuse-university-196413" xr:uid="{00000000-0004-0000-0000-000063050000}"/>
    <hyperlink ref="F375" r:id="rId1381" display="https://www.usnews.com/education/best-global-universities/university-of-liege-506253" xr:uid="{00000000-0004-0000-0000-000064050000}"/>
    <hyperlink ref="F376" r:id="rId1382" display="https://www.usnews.com/education/best-global-universities/ruhr-university-bochum-500459" xr:uid="{00000000-0004-0000-0000-000065050000}"/>
    <hyperlink ref="F377" r:id="rId1383" display="https://www.usnews.com/education/best-global-universities/university-of-south-australia-506290" xr:uid="{00000000-0004-0000-0000-000066050000}"/>
    <hyperlink ref="F378" r:id="rId1384" display="https://www.usnews.com/education/best-global-universities/la-trobe-university-501305" xr:uid="{00000000-0004-0000-0000-000067050000}"/>
    <hyperlink ref="F379" r:id="rId1385" display="https://www.usnews.com/education/best-global-universities/medical-university-of-innsbruck-505463" xr:uid="{00000000-0004-0000-0000-000068050000}"/>
    <hyperlink ref="F380" r:id="rId1386" display="https://www.usnews.com/education/best-global-universities/university-of-massachusetts-worcester-166708" xr:uid="{00000000-0004-0000-0000-000069050000}"/>
    <hyperlink ref="F381" r:id="rId1387" display="https://www.usnews.com/education/best-global-universities/university-of-missouri-178396" xr:uid="{00000000-0004-0000-0000-00006A050000}"/>
    <hyperlink ref="F382" r:id="rId1388" display="https://www.usnews.com/education/best-global-universities/royal-holloway-university-of-london-rhul-501237" xr:uid="{00000000-0004-0000-0000-00006B050000}"/>
    <hyperlink ref="F383" r:id="rId1389" display="https://www.usnews.com/education/best-global-universities/university-of-bari-505560" xr:uid="{00000000-0004-0000-0000-00006C050000}"/>
    <hyperlink ref="F384" r:id="rId1390" display="https://www.usnews.com/education/best-global-universities/university-of-buenos-aires-504821" xr:uid="{00000000-0004-0000-0000-00006D050000}"/>
    <hyperlink ref="F385" r:id="rId1391" display="https://www.usnews.com/education/best-global-universities/university-of-hawaii-manoa-141574" xr:uid="{00000000-0004-0000-0000-00006E050000}"/>
    <hyperlink ref="F386" r:id="rId1392" display="https://www.usnews.com/education/best-global-universities/university-of-johannesburg-528854" xr:uid="{00000000-0004-0000-0000-00006F050000}"/>
    <hyperlink ref="F387" r:id="rId1393" display="https://www.usnews.com/education/best-global-universities/heinrich-heine-university-of-dusseldorf-503659" xr:uid="{00000000-0004-0000-0000-000070050000}"/>
    <hyperlink ref="F388" r:id="rId1394" display="https://www.usnews.com/education/best-global-universities/university-of-texas-health-science-center-san-antonio-228644" xr:uid="{00000000-0004-0000-0000-000071050000}"/>
    <hyperlink ref="F389" r:id="rId1395" display="https://www.usnews.com/education/best-global-universities/moscow-institute-of-physics-and-technology-528929" xr:uid="{00000000-0004-0000-0000-000072050000}"/>
    <hyperlink ref="F390" r:id="rId1396" display="https://www.usnews.com/education/best-global-universities/national-technical-university-of-athens-505449" xr:uid="{00000000-0004-0000-0000-000073050000}"/>
    <hyperlink ref="F391" r:id="rId1397" display="https://www.usnews.com/education/best-global-universities/drexel-university-212054" xr:uid="{00000000-0004-0000-0000-000074050000}"/>
    <hyperlink ref="F392" r:id="rId1398" display="https://www.usnews.com/education/best-global-universities/university-of-tehran-504903" xr:uid="{00000000-0004-0000-0000-000075050000}"/>
    <hyperlink ref="F393" r:id="rId1399" display="https://www.usnews.com/education/best-global-universities/auckland-university-of-technology-528944" xr:uid="{00000000-0004-0000-0000-000076050000}"/>
    <hyperlink ref="F394" r:id="rId1400" display="https://www.usnews.com/education/best-global-universities/thomas-jefferson-university-216366" xr:uid="{00000000-0004-0000-0000-000077050000}"/>
    <hyperlink ref="F395" r:id="rId1401" display="https://www.usnews.com/education/best-global-universities/universite-de-lille-529680" xr:uid="{00000000-0004-0000-0000-000078050000}"/>
    <hyperlink ref="F396" r:id="rId1402" display="https://www.usnews.com/education/best-global-universities/university-of-chile-502207" xr:uid="{00000000-0004-0000-0000-000079050000}"/>
    <hyperlink ref="F397" r:id="rId1403" display="https://www.usnews.com/education/best-global-universities/university-of-manitoba-503954" xr:uid="{00000000-0004-0000-0000-00007A050000}"/>
    <hyperlink ref="F398" r:id="rId1404" display="https://www.usnews.com/education/best-global-universities/university-of-twente-506687" xr:uid="{00000000-0004-0000-0000-00007B050000}"/>
    <hyperlink ref="F399" r:id="rId1405" display="https://www.usnews.com/education/best-global-universities/friedrich-schiller-university-of-jena-500506" xr:uid="{00000000-0004-0000-0000-00007C050000}"/>
    <hyperlink ref="F400" r:id="rId1406" display="https://www.usnews.com/education/best-global-universities/ulsan-national-institute-of-science-technology-528883" xr:uid="{00000000-0004-0000-0000-00007D050000}"/>
    <hyperlink ref="F401" r:id="rId1407" display="https://www.usnews.com/education/best-global-universities/university-of-tsukuba-506429" xr:uid="{00000000-0004-0000-0000-00007E050000}"/>
    <hyperlink ref="F402" r:id="rId1408" display="https://www.usnews.com/education/best-global-universities/ivane-javakhishvili-tbilisi-state-university-528844" xr:uid="{00000000-0004-0000-0000-00007F050000}"/>
    <hyperlink ref="F403" r:id="rId1409" display="https://www.usnews.com/education/best-global-universities/national-autonomous-university-of-mexico-502101" xr:uid="{00000000-0004-0000-0000-000080050000}"/>
    <hyperlink ref="F404" r:id="rId1410" display="https://www.usnews.com/education/best-global-universities/universite-de-lorraine-529568" xr:uid="{00000000-0004-0000-0000-000081050000}"/>
    <hyperlink ref="F405" r:id="rId1411" display="https://www.usnews.com/education/best-global-universities/university-of-houston-225511" xr:uid="{00000000-0004-0000-0000-000082050000}"/>
    <hyperlink ref="F406" r:id="rId1412" display="https://www.usnews.com/education/best-global-universities/college-de-france-502833" xr:uid="{00000000-0004-0000-0000-000083050000}"/>
    <hyperlink ref="F407" r:id="rId1413" display="https://www.usnews.com/education/best-global-universities/national-research-nuclear-university-mephi-moscow-engineering-physics-institute-528842" xr:uid="{00000000-0004-0000-0000-000084050000}"/>
    <hyperlink ref="F408" r:id="rId1414" display="https://www.usnews.com/education/best-global-universities/university-of-coimbra-501040" xr:uid="{00000000-0004-0000-0000-000085050000}"/>
    <hyperlink ref="F409" r:id="rId1415" display="https://www.usnews.com/education/best-global-universities/virginia-commonwealth-university-234030" xr:uid="{00000000-0004-0000-0000-000086050000}"/>
    <hyperlink ref="F410" r:id="rId1416" display="https://www.usnews.com/education/best-global-universities/china-agricultural-university-500688" xr:uid="{00000000-0004-0000-0000-000087050000}"/>
    <hyperlink ref="F411" r:id="rId1417" display="https://www.usnews.com/education/best-global-universities/sichuan-university-506145" xr:uid="{00000000-0004-0000-0000-000088050000}"/>
    <hyperlink ref="F412" r:id="rId1418" display="https://www.usnews.com/education/best-global-universities/university-of-belgrade-500616" xr:uid="{00000000-0004-0000-0000-000089050000}"/>
    <hyperlink ref="F413" r:id="rId1419" display="https://www.usnews.com/education/best-global-universities/university-of-iceland-528847" xr:uid="{00000000-0004-0000-0000-00008A050000}"/>
    <hyperlink ref="F414" r:id="rId1420" display="https://www.usnews.com/education/best-global-universities/university-of-nova-de-lisboa-506121" xr:uid="{00000000-0004-0000-0000-00008B050000}"/>
    <hyperlink ref="F415" r:id="rId1421" display="https://www.usnews.com/education/best-global-universities/university-of-strathclyde-504736" xr:uid="{00000000-0004-0000-0000-00008C050000}"/>
    <hyperlink ref="F416" r:id="rId1422" display="https://www.usnews.com/education/best-global-universities/shandong-university-505166" xr:uid="{00000000-0004-0000-0000-00008D050000}"/>
    <hyperlink ref="F417" r:id="rId1423" display="https://www.usnews.com/education/best-global-universities/university-of-eastern-finland-504471" xr:uid="{00000000-0004-0000-0000-00008E050000}"/>
    <hyperlink ref="F418" r:id="rId1424" display="https://www.usnews.com/education/best-global-universities/east-china-normal-university-506407" xr:uid="{00000000-0004-0000-0000-00008F050000}"/>
    <hyperlink ref="F419" r:id="rId1425" display="https://www.usnews.com/education/best-global-universities/eotvos-lorand-university-505612" xr:uid="{00000000-0004-0000-0000-000090050000}"/>
    <hyperlink ref="F420" r:id="rId1426" display="https://www.usnews.com/education/best-global-universities/kansas-state-university-155399" xr:uid="{00000000-0004-0000-0000-000091050000}"/>
    <hyperlink ref="F421" r:id="rId1427" display="https://www.usnews.com/education/best-global-universities/medical-university-of-south-carolina-218335" xr:uid="{00000000-0004-0000-0000-000092050000}"/>
    <hyperlink ref="F422" r:id="rId1428" display="https://www.usnews.com/education/best-global-universities/university-of-oklahoma-207500" xr:uid="{00000000-0004-0000-0000-000093050000}"/>
    <hyperlink ref="F423" r:id="rId1429" display="https://www.usnews.com/education/best-global-universities/dalian-university-of-technology-500236" xr:uid="{00000000-0004-0000-0000-000094050000}"/>
    <hyperlink ref="F424" r:id="rId1430" display="https://www.usnews.com/education/best-global-universities/florida-international-university-133951" xr:uid="{00000000-0004-0000-0000-000095050000}"/>
    <hyperlink ref="F425" r:id="rId1431" display="https://www.usnews.com/education/best-global-universities/queens-university-500946" xr:uid="{00000000-0004-0000-0000-000096050000}"/>
    <hyperlink ref="F426" r:id="rId1432" display="https://www.usnews.com/education/best-global-universities/university-of-alabama-100751" xr:uid="{00000000-0004-0000-0000-000097050000}"/>
    <hyperlink ref="F427" r:id="rId1433" display="https://www.usnews.com/education/best-global-universities/university-of-giessen-500790" xr:uid="{00000000-0004-0000-0000-000098050000}"/>
    <hyperlink ref="F428" r:id="rId1434" display="https://www.usnews.com/education/best-global-universities/wake-forest-university-199847" xr:uid="{00000000-0004-0000-0000-000099050000}"/>
    <hyperlink ref="F429" r:id="rId1435" display="https://www.usnews.com/education/best-global-universities/louisiana-state-university-baton-rouge-159391" xr:uid="{00000000-0004-0000-0000-00009A050000}"/>
    <hyperlink ref="F430" r:id="rId1436" display="https://www.usnews.com/education/best-global-universities/quaid-i-azam-university-503114" xr:uid="{00000000-0004-0000-0000-00009B050000}"/>
    <hyperlink ref="F431" r:id="rId1437" display="https://www.usnews.com/education/best-global-universities/cairo-university-501834" xr:uid="{00000000-0004-0000-0000-00009C050000}"/>
    <hyperlink ref="F432" r:id="rId1438" display="https://www.usnews.com/education/best-global-universities/hannover-medical-school-503226" xr:uid="{00000000-0004-0000-0000-00009D050000}"/>
    <hyperlink ref="F433" r:id="rId1439" display="https://www.usnews.com/education/best-global-universities/shenzhen-university-529041" xr:uid="{00000000-0004-0000-0000-00009E050000}"/>
    <hyperlink ref="F434" r:id="rId1440" display="https://www.usnews.com/education/best-global-universities/universita-della-svizzera-italiana-529681" xr:uid="{00000000-0004-0000-0000-00009F050000}"/>
    <hyperlink ref="F435" r:id="rId1441" display="https://www.usnews.com/education/best-global-universities/university-of-bath-506373" xr:uid="{00000000-0004-0000-0000-0000A0050000}"/>
    <hyperlink ref="F436" r:id="rId1442" display="https://www.usnews.com/education/best-global-universities/university-of-auvergne-529156" xr:uid="{00000000-0004-0000-0000-0000A1050000}"/>
    <hyperlink ref="F437" r:id="rId1443" display="https://www.usnews.com/education/best-global-universities/york-university-499962" xr:uid="{00000000-0004-0000-0000-0000A2050000}"/>
    <hyperlink ref="F438" r:id="rId1444" display="https://www.usnews.com/education/best-global-universities/st-georges-university-of-london-502037" xr:uid="{00000000-0004-0000-0000-0000A3050000}"/>
    <hyperlink ref="F439" r:id="rId1445" display="https://www.usnews.com/education/best-global-universities/flinders-university-504837" xr:uid="{00000000-0004-0000-0000-0000A4050000}"/>
    <hyperlink ref="F440" r:id="rId1446" display="https://www.usnews.com/education/best-global-universities/texas-tech-university-229115" xr:uid="{00000000-0004-0000-0000-0000A5050000}"/>
    <hyperlink ref="F441" r:id="rId1447" display="https://www.usnews.com/education/best-global-universities/hokkaido-university-501928" xr:uid="{00000000-0004-0000-0000-0000A6050000}"/>
    <hyperlink ref="F442" r:id="rId1448" display="https://www.usnews.com/education/best-global-universities/university-college-cork-502427" xr:uid="{00000000-0004-0000-0000-0000A7050000}"/>
    <hyperlink ref="F443" r:id="rId1449" display="https://www.usnews.com/education/best-global-universities/university-of-salerno-502531" xr:uid="{00000000-0004-0000-0000-0000A8050000}"/>
    <hyperlink ref="F444" r:id="rId1450" display="https://www.usnews.com/education/best-global-universities/beijing-institute-of-technology-504704" xr:uid="{00000000-0004-0000-0000-0000A9050000}"/>
    <hyperlink ref="F445" r:id="rId1451" display="https://www.usnews.com/education/best-global-universities/hanyang-university-500484" xr:uid="{00000000-0004-0000-0000-0000AA050000}"/>
    <hyperlink ref="F446" r:id="rId1452" display="https://www.usnews.com/education/best-global-universities/tulane-university-160755" xr:uid="{00000000-0004-0000-0000-0000AB050000}"/>
    <hyperlink ref="F447" r:id="rId1453" display="https://www.usnews.com/education/best-global-universities/university-of-tromso-500047" xr:uid="{00000000-0004-0000-0000-0000AC050000}"/>
    <hyperlink ref="F448" r:id="rId1454" display="https://www.usnews.com/education/best-global-universities/university-of-pretoria-501543" xr:uid="{00000000-0004-0000-0000-0000AD050000}"/>
    <hyperlink ref="F449" r:id="rId1455" display="https://www.usnews.com/education/best-global-universities/islamic-azad-university-528829" xr:uid="{00000000-0004-0000-0000-0000AE050000}"/>
    <hyperlink ref="F450" r:id="rId1456" display="https://www.usnews.com/education/best-global-universities/university-of-massachusetts-boston-166638" xr:uid="{00000000-0004-0000-0000-0000AF050000}"/>
    <hyperlink ref="F451" r:id="rId1457" display="https://www.usnews.com/education/best-global-universities/federal-university-of-rio-grande-do-sul-500468" xr:uid="{00000000-0004-0000-0000-0000B0050000}"/>
    <hyperlink ref="F452" r:id="rId1458" display="https://www.usnews.com/education/best-global-universities/saint-petersburg-state-polytechnic-university-529065" xr:uid="{00000000-0004-0000-0000-0000B1050000}"/>
    <hyperlink ref="F453" r:id="rId1459" display="https://www.usnews.com/education/best-global-universities/university-of-surrey-505401" xr:uid="{00000000-0004-0000-0000-0000B2050000}"/>
    <hyperlink ref="F454" r:id="rId1460" display="https://www.usnews.com/education/best-global-universities/wuhan-university-of-technology-506361" xr:uid="{00000000-0004-0000-0000-0000B3050000}"/>
    <hyperlink ref="F455" r:id="rId1461" display="https://www.usnews.com/education/best-global-universities/university-of-catania-504106" xr:uid="{00000000-0004-0000-0000-0000B4050000}"/>
    <hyperlink ref="F456" r:id="rId1462" display="https://www.usnews.com/education/best-global-universities/university-of-navarra-500141" xr:uid="{00000000-0004-0000-0000-0000B5050000}"/>
    <hyperlink ref="F457" r:id="rId1463" display="https://www.usnews.com/education/best-global-universities/brunel-university-502232" xr:uid="{00000000-0004-0000-0000-0000B6050000}"/>
    <hyperlink ref="F458" r:id="rId1464" display="https://www.usnews.com/education/best-global-universities/george-mason-university-232186" xr:uid="{00000000-0004-0000-0000-0000B7050000}"/>
    <hyperlink ref="F459" r:id="rId1465" display="https://www.usnews.com/education/best-global-universities/middle-east-technical-university-503271" xr:uid="{00000000-0004-0000-0000-0000B8050000}"/>
    <hyperlink ref="F460" r:id="rId1466" display="https://www.usnews.com/education/best-global-universities/novosibirsk-state-university-503585" xr:uid="{00000000-0004-0000-0000-0000B9050000}"/>
    <hyperlink ref="F461" r:id="rId1467" display="https://www.usnews.com/education/best-global-universities/university-of-oulu-502651" xr:uid="{00000000-0004-0000-0000-0000BA050000}"/>
    <hyperlink ref="F462" r:id="rId1468" display="https://www.usnews.com/education/best-global-universities/university-of-the-basque-country-502718" xr:uid="{00000000-0004-0000-0000-0000BB050000}"/>
    <hyperlink ref="F463" r:id="rId1469" display="https://www.usnews.com/education/best-global-universities/catholic-university-of-sacred-heart-503167" xr:uid="{00000000-0004-0000-0000-0000BC050000}"/>
    <hyperlink ref="F464" r:id="rId1470" display="https://www.usnews.com/education/best-global-universities/university-of-minho-506228" xr:uid="{00000000-0004-0000-0000-0000BD050000}"/>
    <hyperlink ref="F465" r:id="rId1471" display="https://www.usnews.com/education/best-global-universities/federal-university-of-minas-gerais-506043" xr:uid="{00000000-0004-0000-0000-0000BE050000}"/>
    <hyperlink ref="F466" r:id="rId1472" display="https://www.usnews.com/education/best-global-universities/university-of-central-florida-132903" xr:uid="{00000000-0004-0000-0000-0000BF050000}"/>
    <hyperlink ref="F467" r:id="rId1473" display="https://www.usnews.com/education/best-global-universities/unesp-universidade-estadual-paulista-503331" xr:uid="{00000000-0004-0000-0000-0000C0050000}"/>
    <hyperlink ref="F468" r:id="rId1474" display="https://www.usnews.com/education/best-global-universities/yerevan-physics-institute-529063" xr:uid="{00000000-0004-0000-0000-0000C1050000}"/>
    <hyperlink ref="F469" r:id="rId1475" display="https://www.usnews.com/education/best-global-universities/indiana-university-purdue-university-indianapolis-151111" xr:uid="{00000000-0004-0000-0000-0000C2050000}"/>
    <hyperlink ref="F470" r:id="rId1476" display="https://www.usnews.com/education/best-global-universities/jilin-university-506709" xr:uid="{00000000-0004-0000-0000-0000C3050000}"/>
    <hyperlink ref="F471" r:id="rId1477" display="https://www.usnews.com/education/best-global-universities/roma-tre-university-504483" xr:uid="{00000000-0004-0000-0000-0000C4050000}"/>
    <hyperlink ref="F472" r:id="rId1478" display="https://www.usnews.com/education/best-global-universities/rush-university-148511" xr:uid="{00000000-0004-0000-0000-0000C5050000}"/>
    <hyperlink ref="F473" r:id="rId1479" display="https://www.usnews.com/education/best-global-universities/university-of-wuppertal-529387" xr:uid="{00000000-0004-0000-0000-0000C6050000}"/>
    <hyperlink ref="F474" r:id="rId1480" display="https://www.usnews.com/education/best-global-universities/waseda-university-501931" xr:uid="{00000000-0004-0000-0000-0000C7050000}"/>
    <hyperlink ref="F475" r:id="rId1481" display="https://www.usnews.com/education/best-global-universities/carleton-university-499991" xr:uid="{00000000-0004-0000-0000-0000C8050000}"/>
    <hyperlink ref="F476" r:id="rId1482" display="https://www.usnews.com/education/best-global-universities/southern-university-of-science-technology-529428" xr:uid="{00000000-0004-0000-0000-0000C9050000}"/>
    <hyperlink ref="F477" r:id="rId1483" display="https://www.usnews.com/education/best-global-universities/university-of-texas-arlington-228769" xr:uid="{00000000-0004-0000-0000-0000CA050000}"/>
    <hyperlink ref="F478" r:id="rId1484" display="https://www.usnews.com/education/best-global-universities/swansea-university-505583" xr:uid="{00000000-0004-0000-0000-0000CB050000}"/>
    <hyperlink ref="F479" r:id="rId1485" display="https://www.usnews.com/education/best-global-universities/aga-khan-university-528969" xr:uid="{00000000-0004-0000-0000-0000CC050000}"/>
    <hyperlink ref="F480" r:id="rId1486" display="https://www.usnews.com/education/best-global-universities/dortmund-university-of-technology-504395" xr:uid="{00000000-0004-0000-0000-0000CD050000}"/>
    <hyperlink ref="F481" r:id="rId1487" display="https://www.usnews.com/education/best-global-universities/liverpool-john-moores-university-ljmu-504028" xr:uid="{00000000-0004-0000-0000-0000CE050000}"/>
    <hyperlink ref="F482" r:id="rId1488" display="https://www.usnews.com/education/best-global-universities/oklahoma-state-university-207388" xr:uid="{00000000-0004-0000-0000-0000CF050000}"/>
    <hyperlink ref="F483" r:id="rId1489" display="https://www.usnews.com/education/best-global-universities/universidad-tecnica-federico-santa-maria-528919" xr:uid="{00000000-0004-0000-0000-0000D0050000}"/>
    <hyperlink ref="F484" r:id="rId1490" display="https://www.usnews.com/education/best-global-universities/central-china-normal-university-501632" xr:uid="{00000000-0004-0000-0000-0000D1050000}"/>
    <hyperlink ref="F485" r:id="rId1491" display="https://www.usnews.com/education/best-global-universities/universidad-de-cantabria-501803" xr:uid="{00000000-0004-0000-0000-0000D2050000}"/>
    <hyperlink ref="F486" r:id="rId1492" display="https://www.usnews.com/education/best-global-universities/university-of-fribourg-528849" xr:uid="{00000000-0004-0000-0000-0000D3050000}"/>
    <hyperlink ref="F487" r:id="rId1493" display="https://www.usnews.com/education/best-global-universities/bielefeld-university-504564" xr:uid="{00000000-0004-0000-0000-0000D4050000}"/>
    <hyperlink ref="F488" r:id="rId1494" display="https://www.usnews.com/education/best-global-universities/georgia-state-university-139940" xr:uid="{00000000-0004-0000-0000-0000D5050000}"/>
    <hyperlink ref="F489" r:id="rId1495" display="https://www.usnews.com/education/best-global-universities/university-of-guelph-499974" xr:uid="{00000000-0004-0000-0000-0000D6050000}"/>
    <hyperlink ref="F490" r:id="rId1496" display="https://www.usnews.com/education/best-global-universities/ens-de-lyon-503874" xr:uid="{00000000-0004-0000-0000-0000D7050000}"/>
    <hyperlink ref="F491" r:id="rId1497" display="https://www.usnews.com/education/best-global-universities/istanbul-technical-university-503684" xr:uid="{00000000-0004-0000-0000-0000D8050000}"/>
    <hyperlink ref="F492" r:id="rId1498" display="https://www.usnews.com/education/best-global-universities/universiti-teknologi-malaysia-528827" xr:uid="{00000000-0004-0000-0000-0000D9050000}"/>
    <hyperlink ref="F493" r:id="rId1499" display="https://www.usnews.com/education/best-global-universities/university-of-regensburg-500220" xr:uid="{00000000-0004-0000-0000-0000DA050000}"/>
    <hyperlink ref="F494" r:id="rId1500" display="https://www.usnews.com/education/best-global-universities/american-university-of-beirut-499994" xr:uid="{00000000-0004-0000-0000-0000DB050000}"/>
    <hyperlink ref="F495" r:id="rId1501" display="https://www.usnews.com/education/best-global-universities/tilburg-university-499980" xr:uid="{00000000-0004-0000-0000-0000DC050000}"/>
    <hyperlink ref="F496" r:id="rId1502" display="https://www.usnews.com/education/best-global-universities/tomsk-state-university-529019" xr:uid="{00000000-0004-0000-0000-0000DD050000}"/>
    <hyperlink ref="F497" r:id="rId1503" display="https://www.usnews.com/education/best-global-universities/university-of-potsdam-505430" xr:uid="{00000000-0004-0000-0000-0000DE050000}"/>
    <hyperlink ref="F498" r:id="rId1504" display="https://www.usnews.com/education/best-global-universities/california-state-university-fresno-110556" xr:uid="{00000000-0004-0000-0000-0000DF050000}"/>
    <hyperlink ref="F499" r:id="rId1505" display="https://www.usnews.com/education/best-global-universities/polytechnic-university-of-turin-502577" xr:uid="{00000000-0004-0000-0000-0000E0050000}"/>
    <hyperlink ref="F500" r:id="rId1506" display="https://www.usnews.com/education/best-global-universities/university-of-science-technology-beijing-506176" xr:uid="{00000000-0004-0000-0000-0000E1050000}"/>
    <hyperlink ref="F501" r:id="rId1507" display="https://www.usnews.com/education/best-global-universities/university-of-the-andes-colombia-528846" xr:uid="{00000000-0004-0000-0000-0000E2050000}"/>
    <hyperlink ref="F502" r:id="rId1508" display="https://www.usnews.com/education/best-global-universities/university-of-udine-504338" xr:uid="{00000000-0004-0000-0000-0000E3050000}"/>
    <hyperlink ref="F503" r:id="rId1509" display="https://www.usnews.com/education/best-global-universities/chongqing-university-505768" xr:uid="{00000000-0004-0000-0000-0000E4050000}"/>
    <hyperlink ref="F504" r:id="rId1510" display="https://www.usnews.com/education/best-global-universities/ecole-superieure-de-physique-et-de-chimie-industrielles-de-la-ville-de-paris-528926" xr:uid="{00000000-0004-0000-0000-0000E5050000}"/>
    <hyperlink ref="F505" r:id="rId1511" display="https://www.usnews.com/education/best-global-universities/philipps-university-of-marburg-502174" xr:uid="{00000000-0004-0000-0000-0000E6050000}"/>
    <hyperlink ref="F506" r:id="rId1512" display="https://www.usnews.com/education/best-global-universities/university-of-louisville-157289" xr:uid="{00000000-0004-0000-0000-0000E7050000}"/>
    <hyperlink ref="F507" r:id="rId1513" display="https://www.usnews.com/education/best-global-universities/university-of-vermont-231174" xr:uid="{00000000-0004-0000-0000-0000E8050000}"/>
  </hyperlinks>
  <pageMargins left="0.59055118110236227" right="0.59055118110236227" top="0.74803149606299213" bottom="0.74803149606299213" header="0.31496062992125984" footer="0.31496062992125984"/>
  <pageSetup paperSize="9" scale="61" fitToHeight="0" orientation="portrait" r:id="rId1514"/>
  <headerFooter>
    <oddFooter>&amp;C&amp;P</oddFooter>
  </headerFooter>
  <drawing r:id="rId15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江奇晉</dc:creator>
  <cp:lastModifiedBy>江奇晉</cp:lastModifiedBy>
  <cp:lastPrinted>2021-10-05T03:57:30Z</cp:lastPrinted>
  <dcterms:created xsi:type="dcterms:W3CDTF">2019-07-01T07:28:39Z</dcterms:created>
  <dcterms:modified xsi:type="dcterms:W3CDTF">2021-10-25T07:25:46Z</dcterms:modified>
</cp:coreProperties>
</file>