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970416起四科業務\70●-審議委員會\05●：93～105年度會議資料\105年\上傳\1月上傳資料(改成xlxs檔格式)\"/>
    </mc:Choice>
  </mc:AlternateContent>
  <bookViews>
    <workbookView xWindow="0" yWindow="15" windowWidth="21435" windowHeight="10020" tabRatio="911"/>
  </bookViews>
  <sheets>
    <sheet name="免逐項" sheetId="30" r:id="rId1"/>
  </sheets>
  <definedNames>
    <definedName name="_xlnm.Print_Area" localSheetId="0">免逐項!$A$1:$H$52</definedName>
    <definedName name="_xlnm.Print_Titles" localSheetId="0">免逐項!$1:$5</definedName>
  </definedNames>
  <calcPr calcId="152511" refMode="R1C1"/>
</workbook>
</file>

<file path=xl/calcChain.xml><?xml version="1.0" encoding="utf-8"?>
<calcChain xmlns="http://schemas.openxmlformats.org/spreadsheetml/2006/main">
  <c r="D48" i="30" l="1"/>
  <c r="D25" i="30"/>
  <c r="D23" i="30"/>
  <c r="D21" i="30"/>
  <c r="D19" i="30"/>
  <c r="D14" i="30"/>
  <c r="D11" i="30"/>
  <c r="D8" i="30"/>
  <c r="D6" i="30"/>
</calcChain>
</file>

<file path=xl/sharedStrings.xml><?xml version="1.0" encoding="utf-8"?>
<sst xmlns="http://schemas.openxmlformats.org/spreadsheetml/2006/main" count="228" uniqueCount="135">
  <si>
    <t>國民及學前教育行政及督導</t>
  </si>
  <si>
    <t>1</t>
  </si>
  <si>
    <t>2</t>
  </si>
  <si>
    <t>私立學校教學獎助</t>
  </si>
  <si>
    <t>終身教育司</t>
  </si>
  <si>
    <t>國際及兩岸教育交流</t>
  </si>
  <si>
    <t>資訊與科技教育行政及督導</t>
  </si>
  <si>
    <t>單位：千元</t>
    <phoneticPr fontId="2" type="noConversion"/>
  </si>
  <si>
    <t>主辦單位</t>
    <phoneticPr fontId="2" type="noConversion"/>
  </si>
  <si>
    <t>小計</t>
    <phoneticPr fontId="2" type="noConversion"/>
  </si>
  <si>
    <t>合計數</t>
  </si>
  <si>
    <t>補助私立技專校院建築貸款利息。</t>
  </si>
  <si>
    <t>私立大學校院。</t>
  </si>
  <si>
    <t>補助私立大學校院建築貸款利息。</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</si>
  <si>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</si>
  <si>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</si>
  <si>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</si>
  <si>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</si>
  <si>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</si>
  <si>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</si>
  <si>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</si>
  <si>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</si>
  <si>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</si>
  <si>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國民教育法第5-1條。
幼稚教育法第17-1條。</t>
  </si>
  <si>
    <t>補助國民中小學及幼稚園學生投保團體保險之保險費。</t>
  </si>
  <si>
    <t>補助國民中小學及幼稚園場所投保公共意外責任保險之保險費。</t>
  </si>
  <si>
    <t>依私校法第64條第4項及學校法人及其所屬私立學校教職員退休撫卹離職資遣條例第8條第11項規定</t>
  </si>
  <si>
    <t>高級中學法第6-3條及職業學校法第15-2條</t>
  </si>
  <si>
    <t>補助辦理高中職及特殊教育學校投保場所公共意外責任保險，建立友善校園環境。</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</si>
  <si>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</si>
  <si>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</si>
  <si>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</si>
  <si>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</si>
  <si>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</si>
  <si>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序號</t>
    <phoneticPr fontId="2" type="noConversion"/>
  </si>
  <si>
    <t>私立技專校院。</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</si>
  <si>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</si>
  <si>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</si>
  <si>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</si>
  <si>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</si>
  <si>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</si>
  <si>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</si>
  <si>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國私立高級中等學校及各縣市所轄公私立高級中等學校</t>
  </si>
  <si>
    <t>國教署所轄私立高級中等學校教職員工</t>
  </si>
  <si>
    <t>新北市境內原國立高中職</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</si>
  <si>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</si>
  <si>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</si>
  <si>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</si>
  <si>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</si>
  <si>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</si>
  <si>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</si>
  <si>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</si>
  <si>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</si>
  <si>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</si>
  <si>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高級中等以上學校學生就學貸款辦法</t>
  </si>
  <si>
    <t>補助財團法人中小企業信用保證基金成立學生就學貸款信用保證基金，以降低學生就學貸款利率，協助中低收入家庭子女就學，減輕其籌措教育費用之負擔，實現教育機會均等之理想。</t>
  </si>
  <si>
    <t>教育部國民及學前教育署補助公私立幼兒園導師費差額及教保費要點</t>
  </si>
  <si>
    <t>國民及學前教育行政及督導</t>
    <phoneticPr fontId="2" type="noConversion"/>
  </si>
  <si>
    <t>補助82至87年度已核准之私立大學校院興建學生活動中心、圖書館、體育場、學生宿舍等建築貸款利息及90學年度起新建之學生宿舍建築貸款利息(補助期間20年)。</t>
  </si>
  <si>
    <t>終身教育行政及督導</t>
    <phoneticPr fontId="2" type="noConversion"/>
  </si>
  <si>
    <t>3</t>
    <phoneticPr fontId="2" type="noConversion"/>
  </si>
  <si>
    <t>非正規教育課程補助辦法</t>
  </si>
  <si>
    <t>補助原住民與身心障礙者、低收入戶及居住臺灣地區設有戶籍國民之外籍、大陸地區、香港澳門配偶參與非正規教育課程學費補助。</t>
    <phoneticPr fontId="2" type="noConversion"/>
  </si>
  <si>
    <t>補助及獎勵地方政府辦理原住民族部落大學。</t>
    <phoneticPr fontId="2" type="noConversion"/>
  </si>
  <si>
    <t>成大環資中心</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</si>
  <si>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</si>
  <si>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1.公教人員保險法
2.全民健康保險法 
3.學校法人及其所屬私立學校教職員退休撫卹離職資遣條例                                                                                           </t>
  </si>
  <si>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t>
  </si>
  <si>
    <t>教育部國民及學前教育署補助國民中小學提高教育人力實施要點</t>
  </si>
  <si>
    <t>補助計畫類型(註2)</t>
  </si>
  <si>
    <t>補助目的(用途)</t>
  </si>
  <si>
    <t>教育部補助大專校院興建學生宿舍貸款利息實施要點。</t>
    <phoneticPr fontId="2" type="noConversion"/>
  </si>
  <si>
    <t>1.原住民
2.身心障礙者
3.低收入戶
4.居住臺灣地區設有戶籍國民之外籍、大陸地區、香港澳門配偶</t>
  </si>
  <si>
    <t>地方政府所轄原住民族部落大學</t>
  </si>
  <si>
    <t>1.原住民族教育法
2.原住民族部落大學補助要點
3.原住民族委員會及教育部辦理原住民族部落大學評鑑要點</t>
  </si>
  <si>
    <t>國立高級中等以下學校或主管教育行政機關</t>
    <phoneticPr fontId="2" type="noConversion"/>
  </si>
  <si>
    <t>大陸地區臺灣學校設立及輔導辦法</t>
    <phoneticPr fontId="2" type="noConversion"/>
  </si>
  <si>
    <t>外國大學</t>
    <phoneticPr fontId="2" type="noConversion"/>
  </si>
  <si>
    <t>由本部或駐外代表處(教育組)與外國大學簽署備忘錄後，原則上每案每年給予5～10萬美元補助，為期3～5年。</t>
  </si>
  <si>
    <t>推動在國外大學設置臺灣研究講座，增加臺灣國際能見度，進一步擴大與外國一流大學學術合作關係。</t>
    <phoneticPr fontId="2" type="noConversion"/>
  </si>
  <si>
    <t>本案應信守履行條約精神，以促進臺美雙邊文教及政經實質關係。</t>
  </si>
  <si>
    <t>補助固定操作維護成本。</t>
    <phoneticPr fontId="2" type="noConversion"/>
  </si>
  <si>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</si>
  <si>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</si>
  <si>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</si>
  <si>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</si>
  <si>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臺灣銀行、土地銀行、合作金庫、第一銀行、彰化銀行、華南銀行、臺灣中小企業銀行。</t>
  </si>
  <si>
    <t>依101年7月13日行政院「研商國立高級中等學校改隸及私立高級中等學校教育督導權移轉直轄市政府」會議結論，依其功能調整及業務移撥項目所需經費，於105年度預算案內編列專案補助新北市政府接管旨揭高級中等學校。</t>
  </si>
  <si>
    <t>花東地區國民中小學</t>
  </si>
  <si>
    <t>花東地區發展條例第10條</t>
  </si>
  <si>
    <t>離島地區國民中小學</t>
  </si>
  <si>
    <t>離島建設條例第12條</t>
  </si>
  <si>
    <t>為實現教育機會均等，補助設戶籍於離島地區國民中小學學生書籍費及交通費。</t>
  </si>
  <si>
    <t>金門縣、連江縣國民中小學</t>
  </si>
  <si>
    <t>離島建設條例第15條</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</si>
  <si>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</si>
  <si>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</si>
  <si>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</si>
  <si>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補助2歲以上至未滿5歲幼兒，且實際就讀「幼兒就讀幼兒園補助辦法」第5條規定之幼兒園者</t>
  </si>
  <si>
    <t>協助中低收入戶家庭之幼兒獲得適當的教保服務，並減輕其家庭經濟負擔。</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</si>
  <si>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</si>
  <si>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</si>
  <si>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</si>
  <si>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</si>
  <si>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</si>
  <si>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</si>
  <si>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教育部國民及學前教育署補助直轄市縣(市)政府辦理資優教育方案作業原則</t>
  </si>
  <si>
    <t>為鼓勵直轄市、縣(市)政府推動多元智能資優教育服務，提供創造能力、領導能力及其他特殊才能表現優異學生適性發展機會。</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</si>
  <si>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</si>
  <si>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</si>
  <si>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</si>
  <si>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</si>
  <si>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1.國民教育法第十條。
2.國民小學與國民中學班級編制及教職員員額編制準則。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</si>
  <si>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</si>
  <si>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</si>
  <si>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1.健保費用-私立高級中等以下學校教職員及眷屬。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</si>
  <si>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</si>
  <si>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</si>
  <si>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</si>
  <si>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</si>
  <si>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</si>
  <si>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</si>
  <si>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教育部105年度特定教育補助經費免逐項審查統計表</t>
    <phoneticPr fontId="2" type="noConversion"/>
  </si>
  <si>
    <t>工作計畫</t>
    <phoneticPr fontId="2" type="noConversion"/>
  </si>
  <si>
    <t>105年度
補助預算數</t>
    <phoneticPr fontId="2" type="noConversion"/>
  </si>
  <si>
    <t>補助對象</t>
    <phoneticPr fontId="2" type="noConversion"/>
  </si>
  <si>
    <t>補助依據</t>
    <phoneticPr fontId="2" type="noConversion"/>
  </si>
  <si>
    <t>退撫費用-新北市境內原國立高中職101年12月31日前退撫生效</t>
    <phoneticPr fontId="2" type="noConversion"/>
  </si>
  <si>
    <t>新北市境內原國立高中職101年12月31日前退撫生效退撫費用</t>
    <phoneticPr fontId="2" type="noConversion"/>
  </si>
  <si>
    <t>新北市境內原國立高中職功能調整及業務移撥項目。</t>
    <phoneticPr fontId="2" type="noConversion"/>
  </si>
  <si>
    <t>1.公私立幼兒園各班級之導師。
2.公私立幼兒園各班級之教保員及助理教保員。</t>
    <phoneticPr fontId="2" type="noConversion"/>
  </si>
  <si>
    <t>1.國民教育法第5-1條。
2.幼稚教育法第17-1條。</t>
    <phoneticPr fontId="2" type="noConversion"/>
  </si>
  <si>
    <t>直轄市、縣(市)政府</t>
    <phoneticPr fontId="2" type="noConversion"/>
  </si>
  <si>
    <t>1.國民教育法第10條
2.國民小學國民中學及直轄市縣(市)政府置專任專業輔導人員辦法</t>
    <phoneticPr fontId="2" type="noConversion"/>
  </si>
  <si>
    <t>教職員在退撫儲金前任職年資之退休、資遣及撫卹金，由原私校退撫基金支點，如有不足，分別由學校主管機關編列預算或在年度預算範圍內分年調整支應。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</si>
</sst>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 "/>
    <numFmt numFmtId="178" formatCode="_-* #,##0_-;\-* #,##0_-;_-* #,##0_-;_-@_-"/>
  </numFmts>
  <fonts count="1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color indexed="8"/>
      <name val="標楷體"/>
      <family val="4"/>
      <charset val="136"/>
    </font>
    <font>
      <sz val="10"/>
      <name val="Helv"/>
      <family val="2"/>
    </font>
    <font>
      <sz val="12"/>
      <name val="圖龍細楷"/>
      <family val="3"/>
      <charset val="136"/>
    </font>
    <font>
      <b/>
      <sz val="24"/>
      <name val="標楷體"/>
      <family val="4"/>
      <charset val="136"/>
    </font>
    <font>
      <b/>
      <sz val="14"/>
      <color indexed="10"/>
      <name val="標楷體"/>
      <family val="4"/>
      <charset val="136"/>
    </font>
    <font>
      <sz val="12"/>
      <color theme="1"/>
      <name val="新細明體"/>
      <family val="1"/>
      <charset val="136"/>
      <scheme val="minor"/>
    </font>
    <font>
      <sz val="12"/>
      <color theme="1"/>
      <name val="標楷體"/>
      <family val="4"/>
      <charset val="136"/>
    </font>
    <font>
      <sz val="12"/>
      <color rgb="FFFFFFFF"/>
      <name val="標楷體"/>
      <family val="4"/>
      <charset val="136"/>
    </font>
    <font>
      <sz val="10"/>
      <color theme="1"/>
      <name val="標楷體"/>
      <family val="4"/>
      <charset val="136"/>
    </font>
    <font>
      <b/>
      <sz val="14"/>
      <color theme="1"/>
      <name val="標楷體"/>
      <family val="4"/>
      <charset val="136"/>
    </font>
    <font>
      <sz val="12"/>
      <color theme="1"/>
      <name val="新細明體"/>
      <family val="1"/>
      <charset val="136"/>
    </font>
    <font>
      <b/>
      <sz val="12"/>
      <color theme="1"/>
      <name val="標楷體"/>
      <family val="4"/>
      <charset val="136"/>
    </font>
  </fonts>
  <fills count="3">
    <fill>
      <patternFill patternType="none"/>
    </fill>
    <fill>
      <patternFill patternType="gray125"/>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7">
    <xf numFmtId="0" fontId="0" fillId="0" borderId="0">
      <alignment vertical="center"/>
    </xf>
    <xf numFmtId="0" fontId="9"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37" fontId="6" fillId="0" borderId="1">
      <alignment horizontal="justify" vertical="center" wrapText="1"/>
    </xf>
    <xf numFmtId="0" fontId="5" fillId="0" borderId="0"/>
  </cellStyleXfs>
  <cellXfs count="62">
    <xf numFmtId="0" fontId="0" fillId="0" borderId="0" xfId="0">
      <alignment vertical="center"/>
    </xf>
    <xf numFmtId="0" fontId="3" fillId="0" borderId="0" xfId="0" applyFont="1">
      <alignment vertical="center"/>
    </xf>
    <xf numFmtId="0" fontId="3" fillId="0" borderId="0" xfId="0" applyFont="1" applyFill="1">
      <alignment vertical="center"/>
    </xf>
    <xf numFmtId="176"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left" vertical="center" wrapText="1"/>
    </xf>
    <xf numFmtId="49" fontId="3" fillId="2" borderId="3" xfId="2" applyNumberFormat="1" applyFont="1" applyFill="1" applyBorder="1" applyAlignment="1">
      <alignment horizontal="center" vertical="center" wrapText="1"/>
    </xf>
    <xf numFmtId="176" fontId="3" fillId="2" borderId="2" xfId="2" applyNumberFormat="1" applyFont="1" applyFill="1" applyBorder="1" applyAlignment="1">
      <alignment horizontal="justify" vertical="center" wrapText="1"/>
    </xf>
    <xf numFmtId="0" fontId="3" fillId="2" borderId="1" xfId="0" applyFont="1" applyFill="1" applyBorder="1" applyAlignment="1">
      <alignment vertical="center" wrapText="1"/>
    </xf>
    <xf numFmtId="176"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vertical="center" wrapText="1"/>
    </xf>
    <xf numFmtId="49" fontId="4" fillId="2" borderId="3" xfId="2" applyNumberFormat="1" applyFont="1" applyFill="1" applyBorder="1" applyAlignment="1">
      <alignment horizontal="center" vertical="center" wrapText="1"/>
    </xf>
    <xf numFmtId="0" fontId="4" fillId="0" borderId="2" xfId="0" applyFont="1" applyFill="1" applyBorder="1" applyAlignment="1">
      <alignment vertical="top" wrapText="1"/>
    </xf>
    <xf numFmtId="0" fontId="10" fillId="0" borderId="1" xfId="0" applyFont="1" applyBorder="1" applyAlignment="1">
      <alignment vertical="top" wrapText="1"/>
    </xf>
    <xf numFmtId="176" fontId="4" fillId="0" borderId="1" xfId="2" applyNumberFormat="1" applyFont="1" applyFill="1" applyBorder="1" applyAlignment="1">
      <alignment horizontal="center" vertical="top" wrapText="1"/>
    </xf>
    <xf numFmtId="49" fontId="4" fillId="0" borderId="1" xfId="2" applyNumberFormat="1" applyFont="1" applyFill="1" applyBorder="1" applyAlignment="1">
      <alignment vertical="top" wrapText="1"/>
    </xf>
    <xf numFmtId="49" fontId="4" fillId="0" borderId="3" xfId="2" applyNumberFormat="1" applyFont="1" applyFill="1" applyBorder="1" applyAlignment="1">
      <alignment horizontal="center" vertical="top" wrapText="1"/>
    </xf>
    <xf numFmtId="0" fontId="11" fillId="0" borderId="1" xfId="0" applyFont="1" applyBorder="1" applyAlignment="1">
      <alignment vertical="top" wrapText="1"/>
    </xf>
    <xf numFmtId="0" fontId="10" fillId="0" borderId="1" xfId="0" applyFont="1" applyFill="1" applyBorder="1" applyAlignment="1">
      <alignment vertical="top" wrapText="1"/>
    </xf>
    <xf numFmtId="49" fontId="10" fillId="0" borderId="1" xfId="2" applyNumberFormat="1"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2" xfId="0" applyFont="1" applyFill="1" applyBorder="1" applyAlignment="1">
      <alignment vertical="top" wrapText="1"/>
    </xf>
    <xf numFmtId="177" fontId="10" fillId="0" borderId="2" xfId="0" applyNumberFormat="1" applyFont="1" applyFill="1" applyBorder="1" applyAlignment="1">
      <alignment horizontal="right" vertical="top" wrapText="1"/>
    </xf>
    <xf numFmtId="0" fontId="10" fillId="0" borderId="4" xfId="0" applyFont="1" applyFill="1" applyBorder="1" applyAlignment="1">
      <alignment horizontal="center" vertical="top" wrapText="1"/>
    </xf>
    <xf numFmtId="0" fontId="10" fillId="0" borderId="1" xfId="0" applyFont="1" applyFill="1" applyBorder="1" applyAlignment="1">
      <alignment horizontal="left" vertical="top" wrapText="1"/>
    </xf>
    <xf numFmtId="176" fontId="10" fillId="0" borderId="1" xfId="2" applyNumberFormat="1" applyFont="1" applyFill="1" applyBorder="1" applyAlignment="1">
      <alignment horizontal="right" vertical="top" wrapText="1"/>
    </xf>
    <xf numFmtId="0" fontId="12" fillId="0" borderId="4" xfId="0" applyFont="1" applyFill="1" applyBorder="1" applyAlignment="1">
      <alignment horizontal="center" vertical="top" wrapText="1"/>
    </xf>
    <xf numFmtId="176" fontId="10" fillId="0" borderId="0" xfId="2" applyNumberFormat="1" applyFont="1" applyFill="1" applyBorder="1" applyAlignment="1">
      <alignment horizontal="left" vertical="center"/>
    </xf>
    <xf numFmtId="176" fontId="8"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xf>
    <xf numFmtId="176" fontId="10" fillId="2" borderId="2" xfId="2" applyNumberFormat="1" applyFont="1" applyFill="1" applyBorder="1" applyAlignment="1">
      <alignment horizontal="center" vertical="center"/>
    </xf>
    <xf numFmtId="0" fontId="10" fillId="2" borderId="1" xfId="0" applyFont="1" applyFill="1" applyBorder="1" applyAlignment="1">
      <alignment vertical="center" wrapText="1"/>
    </xf>
    <xf numFmtId="0" fontId="3" fillId="0" borderId="0" xfId="0" applyFont="1" applyAlignment="1">
      <alignment vertical="top"/>
    </xf>
    <xf numFmtId="176" fontId="10" fillId="0" borderId="0" xfId="2" applyNumberFormat="1" applyFont="1" applyFill="1" applyAlignment="1">
      <alignment horizontal="left"/>
    </xf>
    <xf numFmtId="176" fontId="3" fillId="0" borderId="0" xfId="2" applyNumberFormat="1" applyFont="1" applyFill="1" applyAlignment="1">
      <alignment horizontal="center" vertical="center" wrapText="1"/>
    </xf>
    <xf numFmtId="176" fontId="3" fillId="0" borderId="0" xfId="2" applyNumberFormat="1" applyFont="1" applyFill="1" applyAlignment="1">
      <alignment wrapText="1"/>
    </xf>
    <xf numFmtId="176" fontId="3" fillId="0" borderId="0" xfId="2" applyNumberFormat="1" applyFont="1" applyFill="1" applyAlignment="1"/>
    <xf numFmtId="49" fontId="4" fillId="0" borderId="0" xfId="2" applyNumberFormat="1" applyFont="1" applyFill="1" applyBorder="1" applyAlignment="1">
      <alignment horizontal="justify" vertical="center" wrapText="1"/>
    </xf>
    <xf numFmtId="49" fontId="4" fillId="0" borderId="5" xfId="2" applyNumberFormat="1" applyFont="1" applyFill="1" applyBorder="1" applyAlignment="1">
      <alignment horizontal="justify" vertical="center" wrapText="1"/>
    </xf>
    <xf numFmtId="49" fontId="4" fillId="0" borderId="0" xfId="2" applyNumberFormat="1" applyFont="1" applyFill="1" applyBorder="1" applyAlignment="1">
      <alignment horizontal="justify" vertical="top" wrapText="1"/>
    </xf>
    <xf numFmtId="176" fontId="13" fillId="0" borderId="0" xfId="2" applyNumberFormat="1" applyFont="1" applyFill="1" applyBorder="1" applyAlignment="1">
      <alignment horizontal="left" vertical="center"/>
    </xf>
    <xf numFmtId="178" fontId="10" fillId="2" borderId="1" xfId="2" applyNumberFormat="1" applyFont="1" applyFill="1" applyBorder="1" applyAlignment="1">
      <alignment horizontal="right" vertical="center"/>
    </xf>
    <xf numFmtId="176" fontId="10" fillId="0" borderId="1" xfId="2" applyNumberFormat="1" applyFont="1" applyFill="1" applyBorder="1" applyAlignment="1">
      <alignment horizontal="right" vertical="top"/>
    </xf>
    <xf numFmtId="176" fontId="10" fillId="2" borderId="1" xfId="2" applyNumberFormat="1" applyFont="1" applyFill="1" applyBorder="1" applyAlignment="1">
      <alignment horizontal="right" vertical="center"/>
    </xf>
    <xf numFmtId="176" fontId="15" fillId="0" borderId="0" xfId="2" applyNumberFormat="1" applyFont="1" applyFill="1" applyAlignment="1">
      <alignment wrapText="1"/>
    </xf>
    <xf numFmtId="176" fontId="4" fillId="0" borderId="8" xfId="2" applyNumberFormat="1" applyFont="1" applyFill="1" applyBorder="1" applyAlignment="1">
      <alignment horizontal="left" vertical="top" wrapText="1"/>
    </xf>
    <xf numFmtId="176" fontId="3" fillId="0" borderId="0" xfId="2" applyNumberFormat="1" applyFont="1" applyFill="1" applyAlignment="1">
      <alignment horizontal="left" vertical="top" wrapText="1" indent="3"/>
    </xf>
    <xf numFmtId="0" fontId="3" fillId="0" borderId="0" xfId="0" applyFont="1" applyAlignment="1">
      <alignment horizontal="left" vertical="top" wrapText="1" indent="3"/>
    </xf>
    <xf numFmtId="176" fontId="7" fillId="0" borderId="0" xfId="2" applyNumberFormat="1" applyFont="1" applyFill="1" applyAlignment="1">
      <alignment horizontal="center"/>
    </xf>
    <xf numFmtId="0" fontId="3" fillId="0" borderId="0" xfId="0" applyFont="1" applyAlignment="1">
      <alignment horizontal="center"/>
    </xf>
    <xf numFmtId="176" fontId="10" fillId="0" borderId="6" xfId="2" applyNumberFormat="1"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76" fontId="3" fillId="0" borderId="6" xfId="2" applyNumberFormat="1" applyFont="1" applyFill="1" applyBorder="1" applyAlignment="1">
      <alignment horizontal="center" vertical="center" wrapText="1"/>
    </xf>
    <xf numFmtId="176" fontId="3" fillId="0" borderId="7" xfId="2" applyNumberFormat="1" applyFont="1" applyFill="1" applyBorder="1" applyAlignment="1">
      <alignment horizontal="center" vertical="center" wrapText="1"/>
    </xf>
    <xf numFmtId="176" fontId="3" fillId="0" borderId="2" xfId="2" applyNumberFormat="1" applyFont="1" applyFill="1" applyBorder="1" applyAlignment="1">
      <alignment horizontal="center" vertical="center" wrapText="1"/>
    </xf>
    <xf numFmtId="176" fontId="10" fillId="0" borderId="6" xfId="2"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49" fontId="3" fillId="0" borderId="6" xfId="2" applyNumberFormat="1" applyFont="1" applyFill="1" applyBorder="1" applyAlignment="1">
      <alignment horizontal="center" vertical="center" wrapText="1"/>
    </xf>
    <xf numFmtId="49" fontId="3" fillId="0" borderId="7"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cellXfs>
  <cellStyles count="7">
    <cellStyle name="一般" xfId="0" builtinId="0"/>
    <cellStyle name="一般 2" xfId="1"/>
    <cellStyle name="千分位" xfId="2" builtinId="3"/>
    <cellStyle name="千分位 2" xfId="3"/>
    <cellStyle name="千分位 3" xfId="4"/>
    <cellStyle name="置中左右齊自動換列" xfId="5"/>
    <cellStyle name="樣式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8E7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election activeCell="J9" sqref="J9"/>
    </sheetView>
  </sheetViews>
  <sheetFormatPr defaultRowHeight="16.5"/>
  <cols>
    <col min="1" max="1" width="11.375" style="33" customWidth="1"/>
    <col min="2" max="2" width="6.375" style="34" customWidth="1"/>
    <col min="3" max="3" width="19.125" style="35" customWidth="1"/>
    <col min="4" max="4" width="19.125" style="44" customWidth="1"/>
    <col min="5" max="5" width="7.5" style="36" customWidth="1"/>
    <col min="6" max="6" width="20.75" style="36" customWidth="1"/>
    <col min="7" max="7" width="33" style="36" customWidth="1"/>
    <col min="8" max="8" width="29.125" style="36" customWidth="1"/>
    <col min="9" max="9" width="19" style="1" customWidth="1"/>
    <col min="10" max="16384" width="9" style="1"/>
  </cols>
  <sheetData>
    <row r="1" spans="1:9" ht="32.25">
      <c r="A1" s="48" t="s">
        <v>122</v>
      </c>
      <c r="B1" s="49"/>
      <c r="C1" s="49"/>
      <c r="D1" s="49"/>
      <c r="E1" s="49"/>
      <c r="F1" s="49"/>
      <c r="G1" s="49"/>
      <c r="H1" s="49"/>
    </row>
    <row r="2" spans="1:9" ht="30" customHeight="1">
      <c r="A2" s="27"/>
      <c r="B2" s="28"/>
      <c r="C2" s="28"/>
      <c r="D2" s="40"/>
      <c r="E2" s="28"/>
      <c r="F2" s="28"/>
      <c r="G2" s="28"/>
      <c r="H2" s="29" t="s">
        <v>7</v>
      </c>
    </row>
    <row r="3" spans="1:9" ht="18" customHeight="1">
      <c r="A3" s="50" t="s">
        <v>8</v>
      </c>
      <c r="B3" s="53" t="s">
        <v>34</v>
      </c>
      <c r="C3" s="53" t="s">
        <v>123</v>
      </c>
      <c r="D3" s="56" t="s">
        <v>124</v>
      </c>
      <c r="E3" s="59" t="s">
        <v>69</v>
      </c>
      <c r="F3" s="53" t="s">
        <v>125</v>
      </c>
      <c r="G3" s="53" t="s">
        <v>126</v>
      </c>
      <c r="H3" s="53" t="s">
        <v>70</v>
      </c>
    </row>
    <row r="4" spans="1:9" ht="18" customHeight="1">
      <c r="A4" s="51"/>
      <c r="B4" s="54"/>
      <c r="C4" s="54"/>
      <c r="D4" s="57"/>
      <c r="E4" s="60"/>
      <c r="F4" s="54"/>
      <c r="G4" s="54"/>
      <c r="H4" s="54"/>
    </row>
    <row r="5" spans="1:9" ht="18" customHeight="1">
      <c r="A5" s="52"/>
      <c r="B5" s="55"/>
      <c r="C5" s="55"/>
      <c r="D5" s="58"/>
      <c r="E5" s="61"/>
      <c r="F5" s="55"/>
      <c r="G5" s="55"/>
      <c r="H5" s="55"/>
    </row>
    <row r="6" spans="1:9" ht="33.75" customHeight="1">
      <c r="A6" s="30" t="s">
        <v>10</v>
      </c>
      <c r="B6" s="3"/>
      <c r="C6" s="4"/>
      <c r="D6" s="41">
        <f>SUMIF($C$8:$C$48,"小計",D$8:D$48)</f>
        <v>23446127</v>
      </c>
      <c r="E6" s="5"/>
      <c r="F6" s="6"/>
      <c r="G6" s="6"/>
      <c r="H6" s="6"/>
    </row>
    <row r="7" spans="1:9" ht="108" customHeight="1">
      <c r="A7" s="12" t="s">
        <v>46</v>
      </c>
      <c r="B7" s="13">
        <v>1</v>
      </c>
      <c r="C7" s="14" t="s">
        <v>3</v>
      </c>
      <c r="D7" s="42">
        <v>7803</v>
      </c>
      <c r="E7" s="15" t="s">
        <v>2</v>
      </c>
      <c r="F7" s="14" t="s">
        <v>12</v>
      </c>
      <c r="G7" s="14" t="s">
        <v>58</v>
      </c>
      <c r="H7" s="14" t="s">
        <v>13</v>
      </c>
      <c r="I7" s="37"/>
    </row>
    <row r="8" spans="1:9" ht="33">
      <c r="A8" s="31" t="s">
        <v>46</v>
      </c>
      <c r="B8" s="8"/>
      <c r="C8" s="9" t="s">
        <v>9</v>
      </c>
      <c r="D8" s="43">
        <f>+D7</f>
        <v>7803</v>
      </c>
      <c r="E8" s="10"/>
      <c r="F8" s="9"/>
      <c r="G8" s="9"/>
      <c r="H8" s="9"/>
      <c r="I8" s="37"/>
    </row>
    <row r="9" spans="1:9" ht="120" customHeight="1">
      <c r="A9" s="12" t="s">
        <v>47</v>
      </c>
      <c r="B9" s="13">
        <v>1</v>
      </c>
      <c r="C9" s="14" t="s">
        <v>3</v>
      </c>
      <c r="D9" s="42">
        <v>10000</v>
      </c>
      <c r="E9" s="15" t="s">
        <v>2</v>
      </c>
      <c r="F9" s="14" t="s">
        <v>53</v>
      </c>
      <c r="G9" s="14" t="s">
        <v>54</v>
      </c>
      <c r="H9" s="14" t="s">
        <v>55</v>
      </c>
      <c r="I9" s="37"/>
    </row>
    <row r="10" spans="1:9" ht="49.5">
      <c r="A10" s="12" t="s">
        <v>47</v>
      </c>
      <c r="B10" s="13">
        <v>2</v>
      </c>
      <c r="C10" s="14" t="s">
        <v>3</v>
      </c>
      <c r="D10" s="42">
        <v>8000</v>
      </c>
      <c r="E10" s="15" t="s">
        <v>2</v>
      </c>
      <c r="F10" s="14" t="s">
        <v>35</v>
      </c>
      <c r="G10" s="14" t="s">
        <v>71</v>
      </c>
      <c r="H10" s="14" t="s">
        <v>11</v>
      </c>
      <c r="I10" s="37"/>
    </row>
    <row r="11" spans="1:9" ht="49.5">
      <c r="A11" s="31" t="s">
        <v>47</v>
      </c>
      <c r="B11" s="8"/>
      <c r="C11" s="9" t="s">
        <v>9</v>
      </c>
      <c r="D11" s="43">
        <f>+D9+D10</f>
        <v>18000</v>
      </c>
      <c r="E11" s="10"/>
      <c r="F11" s="9"/>
      <c r="G11" s="9"/>
      <c r="H11" s="9"/>
      <c r="I11" s="37"/>
    </row>
    <row r="12" spans="1:9" ht="117.75" customHeight="1">
      <c r="A12" s="17" t="s">
        <v>4</v>
      </c>
      <c r="B12" s="13">
        <v>1</v>
      </c>
      <c r="C12" s="18" t="s">
        <v>59</v>
      </c>
      <c r="D12" s="42">
        <v>2500</v>
      </c>
      <c r="E12" s="15" t="s">
        <v>60</v>
      </c>
      <c r="F12" s="14" t="s">
        <v>72</v>
      </c>
      <c r="G12" s="14" t="s">
        <v>61</v>
      </c>
      <c r="H12" s="14" t="s">
        <v>62</v>
      </c>
      <c r="I12" s="38"/>
    </row>
    <row r="13" spans="1:9" ht="84.75" customHeight="1">
      <c r="A13" s="19" t="s">
        <v>4</v>
      </c>
      <c r="B13" s="13">
        <v>2</v>
      </c>
      <c r="C13" s="18" t="s">
        <v>59</v>
      </c>
      <c r="D13" s="42">
        <v>18800</v>
      </c>
      <c r="E13" s="15" t="s">
        <v>60</v>
      </c>
      <c r="F13" s="14" t="s">
        <v>73</v>
      </c>
      <c r="G13" s="14" t="s">
        <v>74</v>
      </c>
      <c r="H13" s="14" t="s">
        <v>63</v>
      </c>
      <c r="I13" s="38"/>
    </row>
    <row r="14" spans="1:9" ht="33">
      <c r="A14" s="31" t="s">
        <v>48</v>
      </c>
      <c r="B14" s="8"/>
      <c r="C14" s="9" t="s">
        <v>9</v>
      </c>
      <c r="D14" s="43">
        <f>SUM(D12:D13)</f>
        <v>21300</v>
      </c>
      <c r="E14" s="10"/>
      <c r="F14" s="9"/>
      <c r="G14" s="9"/>
      <c r="H14" s="9"/>
    </row>
    <row r="15" spans="1:9" ht="69" customHeight="1">
      <c r="A15" s="12" t="s">
        <v>45</v>
      </c>
      <c r="B15" s="13">
        <v>1</v>
      </c>
      <c r="C15" s="14" t="s">
        <v>5</v>
      </c>
      <c r="D15" s="42">
        <v>10000</v>
      </c>
      <c r="E15" s="15" t="s">
        <v>1</v>
      </c>
      <c r="F15" s="14" t="s">
        <v>75</v>
      </c>
      <c r="G15" s="14" t="s">
        <v>36</v>
      </c>
      <c r="H15" s="14" t="s">
        <v>37</v>
      </c>
      <c r="I15" s="38"/>
    </row>
    <row r="16" spans="1:9" ht="85.5" customHeight="1">
      <c r="A16" s="16" t="s">
        <v>45</v>
      </c>
      <c r="B16" s="13">
        <v>2</v>
      </c>
      <c r="C16" s="14" t="s">
        <v>5</v>
      </c>
      <c r="D16" s="42">
        <v>8000</v>
      </c>
      <c r="E16" s="15" t="s">
        <v>1</v>
      </c>
      <c r="F16" s="14" t="s">
        <v>75</v>
      </c>
      <c r="G16" s="14" t="s">
        <v>76</v>
      </c>
      <c r="H16" s="14" t="s">
        <v>38</v>
      </c>
      <c r="I16" s="38"/>
    </row>
    <row r="17" spans="1:9" ht="66">
      <c r="A17" s="16" t="s">
        <v>45</v>
      </c>
      <c r="B17" s="13">
        <v>3</v>
      </c>
      <c r="C17" s="14" t="s">
        <v>5</v>
      </c>
      <c r="D17" s="42">
        <v>37715</v>
      </c>
      <c r="E17" s="15" t="s">
        <v>14</v>
      </c>
      <c r="F17" s="14" t="s">
        <v>77</v>
      </c>
      <c r="G17" s="14" t="s">
        <v>78</v>
      </c>
      <c r="H17" s="14" t="s">
        <v>79</v>
      </c>
      <c r="I17" s="38"/>
    </row>
    <row r="18" spans="1:9" ht="118.5" customHeight="1">
      <c r="A18" s="16" t="s">
        <v>45</v>
      </c>
      <c r="B18" s="13">
        <v>4</v>
      </c>
      <c r="C18" s="14" t="s">
        <v>5</v>
      </c>
      <c r="D18" s="42">
        <v>11840</v>
      </c>
      <c r="E18" s="15" t="s">
        <v>14</v>
      </c>
      <c r="F18" s="14" t="s">
        <v>15</v>
      </c>
      <c r="G18" s="14" t="s">
        <v>16</v>
      </c>
      <c r="H18" s="14" t="s">
        <v>80</v>
      </c>
      <c r="I18" s="38"/>
    </row>
    <row r="19" spans="1:9" ht="49.5">
      <c r="A19" s="31" t="s">
        <v>45</v>
      </c>
      <c r="B19" s="8"/>
      <c r="C19" s="9" t="s">
        <v>9</v>
      </c>
      <c r="D19" s="43">
        <f>SUM(D15:D18)</f>
        <v>67555</v>
      </c>
      <c r="E19" s="10"/>
      <c r="F19" s="9"/>
      <c r="G19" s="9"/>
      <c r="H19" s="9"/>
      <c r="I19" s="38"/>
    </row>
    <row r="20" spans="1:9" ht="164.25" customHeight="1">
      <c r="A20" s="12" t="s">
        <v>49</v>
      </c>
      <c r="B20" s="13">
        <v>1</v>
      </c>
      <c r="C20" s="14" t="s">
        <v>6</v>
      </c>
      <c r="D20" s="42">
        <v>29000</v>
      </c>
      <c r="E20" s="15" t="s">
        <v>2</v>
      </c>
      <c r="F20" s="14" t="s">
        <v>64</v>
      </c>
      <c r="G20" s="14" t="s">
        <v>65</v>
      </c>
      <c r="H20" s="14" t="s">
        <v>81</v>
      </c>
      <c r="I20" s="38"/>
    </row>
    <row r="21" spans="1:9" ht="49.5">
      <c r="A21" s="31" t="s">
        <v>49</v>
      </c>
      <c r="B21" s="8"/>
      <c r="C21" s="9" t="s">
        <v>9</v>
      </c>
      <c r="D21" s="43">
        <f>+D20</f>
        <v>29000</v>
      </c>
      <c r="E21" s="10"/>
      <c r="F21" s="9"/>
      <c r="G21" s="9"/>
      <c r="H21" s="9"/>
      <c r="I21" s="37"/>
    </row>
    <row r="22" spans="1:9" ht="196.5" customHeight="1">
      <c r="A22" s="12" t="s">
        <v>50</v>
      </c>
      <c r="B22" s="13">
        <v>1</v>
      </c>
      <c r="C22" s="14" t="s">
        <v>3</v>
      </c>
      <c r="D22" s="42">
        <v>2537897</v>
      </c>
      <c r="E22" s="15" t="s">
        <v>17</v>
      </c>
      <c r="F22" s="14" t="s">
        <v>18</v>
      </c>
      <c r="G22" s="14" t="s">
        <v>19</v>
      </c>
      <c r="H22" s="14" t="s">
        <v>20</v>
      </c>
    </row>
    <row r="23" spans="1:9" ht="49.5">
      <c r="A23" s="31" t="s">
        <v>50</v>
      </c>
      <c r="B23" s="8"/>
      <c r="C23" s="7" t="s">
        <v>9</v>
      </c>
      <c r="D23" s="43">
        <f>+D22</f>
        <v>2537897</v>
      </c>
      <c r="E23" s="10"/>
      <c r="F23" s="9"/>
      <c r="G23" s="9"/>
      <c r="H23" s="9"/>
    </row>
    <row r="24" spans="1:9" s="32" customFormat="1" ht="248.25" customHeight="1">
      <c r="A24" s="12" t="s">
        <v>51</v>
      </c>
      <c r="B24" s="13">
        <v>1</v>
      </c>
      <c r="C24" s="14" t="s">
        <v>3</v>
      </c>
      <c r="D24" s="42">
        <v>3748782</v>
      </c>
      <c r="E24" s="15" t="s">
        <v>14</v>
      </c>
      <c r="F24" s="14" t="s">
        <v>82</v>
      </c>
      <c r="G24" s="14" t="s">
        <v>66</v>
      </c>
      <c r="H24" s="14" t="s">
        <v>67</v>
      </c>
      <c r="I24" s="39"/>
    </row>
    <row r="25" spans="1:9" s="32" customFormat="1" ht="33">
      <c r="A25" s="31" t="s">
        <v>51</v>
      </c>
      <c r="B25" s="8"/>
      <c r="C25" s="9" t="s">
        <v>9</v>
      </c>
      <c r="D25" s="43">
        <f>+D24</f>
        <v>3748782</v>
      </c>
      <c r="E25" s="10"/>
      <c r="F25" s="9"/>
      <c r="G25" s="9"/>
      <c r="H25" s="9"/>
      <c r="I25" s="39"/>
    </row>
    <row r="26" spans="1:9" s="32" customFormat="1" ht="69" customHeight="1">
      <c r="A26" s="12" t="s">
        <v>52</v>
      </c>
      <c r="B26" s="13">
        <v>1</v>
      </c>
      <c r="C26" s="18" t="s">
        <v>57</v>
      </c>
      <c r="D26" s="25">
        <v>29500</v>
      </c>
      <c r="E26" s="26" t="s">
        <v>17</v>
      </c>
      <c r="F26" s="21" t="s">
        <v>83</v>
      </c>
      <c r="G26" s="18" t="s">
        <v>40</v>
      </c>
      <c r="H26" s="24" t="s">
        <v>84</v>
      </c>
      <c r="I26" s="39"/>
    </row>
    <row r="27" spans="1:9" s="32" customFormat="1" ht="49.5">
      <c r="A27" s="16" t="s">
        <v>52</v>
      </c>
      <c r="B27" s="13">
        <v>2</v>
      </c>
      <c r="C27" s="14" t="s">
        <v>57</v>
      </c>
      <c r="D27" s="25">
        <v>52543</v>
      </c>
      <c r="E27" s="15" t="s">
        <v>1</v>
      </c>
      <c r="F27" s="14" t="s">
        <v>31</v>
      </c>
      <c r="G27" s="14" t="s">
        <v>32</v>
      </c>
      <c r="H27" s="14" t="s">
        <v>33</v>
      </c>
      <c r="I27" s="39"/>
    </row>
    <row r="28" spans="1:9" s="32" customFormat="1" ht="164.25" customHeight="1">
      <c r="A28" s="16" t="s">
        <v>52</v>
      </c>
      <c r="B28" s="13">
        <v>3</v>
      </c>
      <c r="C28" s="14" t="s">
        <v>57</v>
      </c>
      <c r="D28" s="25">
        <v>44419</v>
      </c>
      <c r="E28" s="15" t="s">
        <v>1</v>
      </c>
      <c r="F28" s="14" t="s">
        <v>127</v>
      </c>
      <c r="G28" s="14" t="s">
        <v>85</v>
      </c>
      <c r="H28" s="14" t="s">
        <v>128</v>
      </c>
      <c r="I28" s="39"/>
    </row>
    <row r="29" spans="1:9" s="32" customFormat="1" ht="100.5" customHeight="1">
      <c r="A29" s="16" t="s">
        <v>52</v>
      </c>
      <c r="B29" s="13">
        <v>4</v>
      </c>
      <c r="C29" s="14" t="s">
        <v>57</v>
      </c>
      <c r="D29" s="25">
        <v>4449</v>
      </c>
      <c r="E29" s="15" t="s">
        <v>14</v>
      </c>
      <c r="F29" s="14" t="s">
        <v>86</v>
      </c>
      <c r="G29" s="14" t="s">
        <v>29</v>
      </c>
      <c r="H29" s="14" t="s">
        <v>30</v>
      </c>
      <c r="I29" s="39"/>
    </row>
    <row r="30" spans="1:9" s="32" customFormat="1" ht="135.75" customHeight="1">
      <c r="A30" s="16" t="s">
        <v>52</v>
      </c>
      <c r="B30" s="13">
        <v>5</v>
      </c>
      <c r="C30" s="14" t="s">
        <v>57</v>
      </c>
      <c r="D30" s="25">
        <v>2916577</v>
      </c>
      <c r="E30" s="15" t="s">
        <v>14</v>
      </c>
      <c r="F30" s="14" t="s">
        <v>44</v>
      </c>
      <c r="G30" s="14" t="s">
        <v>87</v>
      </c>
      <c r="H30" s="14" t="s">
        <v>129</v>
      </c>
      <c r="I30" s="39"/>
    </row>
    <row r="31" spans="1:9" s="32" customFormat="1" ht="49.5">
      <c r="A31" s="16" t="s">
        <v>52</v>
      </c>
      <c r="B31" s="13">
        <v>6</v>
      </c>
      <c r="C31" s="14" t="s">
        <v>57</v>
      </c>
      <c r="D31" s="25">
        <v>7000</v>
      </c>
      <c r="E31" s="15" t="s">
        <v>14</v>
      </c>
      <c r="F31" s="11" t="s">
        <v>88</v>
      </c>
      <c r="G31" s="20" t="s">
        <v>89</v>
      </c>
      <c r="H31" s="20" t="s">
        <v>21</v>
      </c>
      <c r="I31" s="39"/>
    </row>
    <row r="32" spans="1:9" s="32" customFormat="1" ht="69" customHeight="1">
      <c r="A32" s="16" t="s">
        <v>52</v>
      </c>
      <c r="B32" s="13">
        <v>7</v>
      </c>
      <c r="C32" s="14" t="s">
        <v>57</v>
      </c>
      <c r="D32" s="25">
        <v>25000</v>
      </c>
      <c r="E32" s="15">
        <v>3</v>
      </c>
      <c r="F32" s="11" t="s">
        <v>90</v>
      </c>
      <c r="G32" s="20" t="s">
        <v>91</v>
      </c>
      <c r="H32" s="20" t="s">
        <v>92</v>
      </c>
      <c r="I32" s="39"/>
    </row>
    <row r="33" spans="1:9" s="32" customFormat="1" ht="69.75" customHeight="1">
      <c r="A33" s="16" t="s">
        <v>52</v>
      </c>
      <c r="B33" s="13">
        <v>8</v>
      </c>
      <c r="C33" s="14" t="s">
        <v>57</v>
      </c>
      <c r="D33" s="25">
        <v>53000</v>
      </c>
      <c r="E33" s="15">
        <v>3</v>
      </c>
      <c r="F33" s="11" t="s">
        <v>93</v>
      </c>
      <c r="G33" s="20" t="s">
        <v>94</v>
      </c>
      <c r="H33" s="20" t="s">
        <v>39</v>
      </c>
      <c r="I33" s="39"/>
    </row>
    <row r="34" spans="1:9" s="32" customFormat="1" ht="130.5" customHeight="1">
      <c r="A34" s="16" t="s">
        <v>52</v>
      </c>
      <c r="B34" s="13">
        <v>9</v>
      </c>
      <c r="C34" s="21" t="s">
        <v>0</v>
      </c>
      <c r="D34" s="22">
        <v>9600542</v>
      </c>
      <c r="E34" s="23" t="s">
        <v>17</v>
      </c>
      <c r="F34" s="21" t="s">
        <v>95</v>
      </c>
      <c r="G34" s="18" t="s">
        <v>68</v>
      </c>
      <c r="H34" s="24" t="s">
        <v>96</v>
      </c>
      <c r="I34" s="39"/>
    </row>
    <row r="35" spans="1:9" s="32" customFormat="1" ht="103.5" customHeight="1">
      <c r="A35" s="16" t="s">
        <v>52</v>
      </c>
      <c r="B35" s="13">
        <v>10</v>
      </c>
      <c r="C35" s="14" t="s">
        <v>57</v>
      </c>
      <c r="D35" s="25">
        <v>532632</v>
      </c>
      <c r="E35" s="23" t="s">
        <v>17</v>
      </c>
      <c r="F35" s="11" t="s">
        <v>130</v>
      </c>
      <c r="G35" s="14" t="s">
        <v>56</v>
      </c>
      <c r="H35" s="20" t="s">
        <v>97</v>
      </c>
      <c r="I35" s="39"/>
    </row>
    <row r="36" spans="1:9" s="32" customFormat="1" ht="104.25" customHeight="1">
      <c r="A36" s="16" t="s">
        <v>52</v>
      </c>
      <c r="B36" s="13">
        <v>11</v>
      </c>
      <c r="C36" s="14" t="s">
        <v>57</v>
      </c>
      <c r="D36" s="25">
        <v>100000</v>
      </c>
      <c r="E36" s="15" t="s">
        <v>14</v>
      </c>
      <c r="F36" s="14" t="s">
        <v>98</v>
      </c>
      <c r="G36" s="14" t="s">
        <v>41</v>
      </c>
      <c r="H36" s="20" t="s">
        <v>99</v>
      </c>
      <c r="I36" s="39"/>
    </row>
    <row r="37" spans="1:9" s="32" customFormat="1" ht="69.75" customHeight="1">
      <c r="A37" s="16" t="s">
        <v>52</v>
      </c>
      <c r="B37" s="13">
        <v>12</v>
      </c>
      <c r="C37" s="14" t="s">
        <v>57</v>
      </c>
      <c r="D37" s="25">
        <v>5000</v>
      </c>
      <c r="E37" s="15" t="s">
        <v>14</v>
      </c>
      <c r="F37" s="11" t="s">
        <v>100</v>
      </c>
      <c r="G37" s="11" t="s">
        <v>101</v>
      </c>
      <c r="H37" s="11" t="s">
        <v>102</v>
      </c>
      <c r="I37" s="39"/>
    </row>
    <row r="38" spans="1:9" s="32" customFormat="1" ht="102.75" customHeight="1">
      <c r="A38" s="16" t="s">
        <v>52</v>
      </c>
      <c r="B38" s="13">
        <v>13</v>
      </c>
      <c r="C38" s="14" t="s">
        <v>57</v>
      </c>
      <c r="D38" s="25">
        <v>10000</v>
      </c>
      <c r="E38" s="15" t="s">
        <v>14</v>
      </c>
      <c r="F38" s="11" t="s">
        <v>103</v>
      </c>
      <c r="G38" s="11" t="s">
        <v>104</v>
      </c>
      <c r="H38" s="11" t="s">
        <v>105</v>
      </c>
      <c r="I38" s="39"/>
    </row>
    <row r="39" spans="1:9" s="32" customFormat="1" ht="100.5" customHeight="1">
      <c r="A39" s="16" t="s">
        <v>52</v>
      </c>
      <c r="B39" s="13">
        <v>14</v>
      </c>
      <c r="C39" s="14" t="s">
        <v>57</v>
      </c>
      <c r="D39" s="25">
        <v>1500</v>
      </c>
      <c r="E39" s="15" t="s">
        <v>14</v>
      </c>
      <c r="F39" s="11" t="s">
        <v>103</v>
      </c>
      <c r="G39" s="11" t="s">
        <v>106</v>
      </c>
      <c r="H39" s="11" t="s">
        <v>107</v>
      </c>
      <c r="I39" s="39"/>
    </row>
    <row r="40" spans="1:9" s="32" customFormat="1" ht="103.5" customHeight="1">
      <c r="A40" s="16" t="s">
        <v>52</v>
      </c>
      <c r="B40" s="13">
        <v>15</v>
      </c>
      <c r="C40" s="14" t="s">
        <v>57</v>
      </c>
      <c r="D40" s="25">
        <v>201084</v>
      </c>
      <c r="E40" s="15">
        <v>3</v>
      </c>
      <c r="F40" s="11" t="s">
        <v>108</v>
      </c>
      <c r="G40" s="11" t="s">
        <v>109</v>
      </c>
      <c r="H40" s="11" t="s">
        <v>110</v>
      </c>
      <c r="I40" s="39"/>
    </row>
    <row r="41" spans="1:9" s="32" customFormat="1" ht="49.5">
      <c r="A41" s="16" t="s">
        <v>52</v>
      </c>
      <c r="B41" s="13">
        <v>16</v>
      </c>
      <c r="C41" s="14" t="s">
        <v>57</v>
      </c>
      <c r="D41" s="25">
        <v>48952</v>
      </c>
      <c r="E41" s="15">
        <v>3</v>
      </c>
      <c r="F41" s="14" t="s">
        <v>22</v>
      </c>
      <c r="G41" s="14" t="s">
        <v>23</v>
      </c>
      <c r="H41" s="14" t="s">
        <v>25</v>
      </c>
      <c r="I41" s="39"/>
    </row>
    <row r="42" spans="1:9" s="32" customFormat="1" ht="69.75" customHeight="1">
      <c r="A42" s="16" t="s">
        <v>52</v>
      </c>
      <c r="B42" s="13">
        <v>17</v>
      </c>
      <c r="C42" s="14" t="s">
        <v>57</v>
      </c>
      <c r="D42" s="25">
        <v>1246</v>
      </c>
      <c r="E42" s="15" t="s">
        <v>14</v>
      </c>
      <c r="F42" s="14" t="s">
        <v>42</v>
      </c>
      <c r="G42" s="14" t="s">
        <v>27</v>
      </c>
      <c r="H42" s="14" t="s">
        <v>28</v>
      </c>
      <c r="I42" s="39"/>
    </row>
    <row r="43" spans="1:9" s="32" customFormat="1" ht="49.5">
      <c r="A43" s="16" t="s">
        <v>52</v>
      </c>
      <c r="B43" s="13">
        <v>18</v>
      </c>
      <c r="C43" s="14" t="s">
        <v>57</v>
      </c>
      <c r="D43" s="25">
        <v>350000</v>
      </c>
      <c r="E43" s="15">
        <v>3</v>
      </c>
      <c r="F43" s="14" t="s">
        <v>22</v>
      </c>
      <c r="G43" s="14" t="s">
        <v>131</v>
      </c>
      <c r="H43" s="14" t="s">
        <v>24</v>
      </c>
      <c r="I43" s="39"/>
    </row>
    <row r="44" spans="1:9" s="32" customFormat="1" ht="148.5">
      <c r="A44" s="16" t="s">
        <v>52</v>
      </c>
      <c r="B44" s="13">
        <v>19</v>
      </c>
      <c r="C44" s="14" t="s">
        <v>57</v>
      </c>
      <c r="D44" s="25">
        <v>1362381</v>
      </c>
      <c r="E44" s="15" t="s">
        <v>14</v>
      </c>
      <c r="F44" s="14" t="s">
        <v>111</v>
      </c>
      <c r="G44" s="14" t="s">
        <v>112</v>
      </c>
      <c r="H44" s="14" t="s">
        <v>113</v>
      </c>
      <c r="I44" s="39"/>
    </row>
    <row r="45" spans="1:9" s="32" customFormat="1" ht="202.5" customHeight="1">
      <c r="A45" s="16" t="s">
        <v>52</v>
      </c>
      <c r="B45" s="13">
        <v>20</v>
      </c>
      <c r="C45" s="14" t="s">
        <v>57</v>
      </c>
      <c r="D45" s="25">
        <v>339979</v>
      </c>
      <c r="E45" s="15" t="s">
        <v>14</v>
      </c>
      <c r="F45" s="14" t="s">
        <v>132</v>
      </c>
      <c r="G45" s="14" t="s">
        <v>133</v>
      </c>
      <c r="H45" s="14" t="s">
        <v>114</v>
      </c>
      <c r="I45" s="39"/>
    </row>
    <row r="46" spans="1:9" s="32" customFormat="1" ht="117" customHeight="1">
      <c r="A46" s="16" t="s">
        <v>52</v>
      </c>
      <c r="B46" s="13">
        <v>21</v>
      </c>
      <c r="C46" s="14" t="s">
        <v>57</v>
      </c>
      <c r="D46" s="25">
        <v>665000</v>
      </c>
      <c r="E46" s="15">
        <v>3</v>
      </c>
      <c r="F46" s="14" t="s">
        <v>43</v>
      </c>
      <c r="G46" s="14" t="s">
        <v>26</v>
      </c>
      <c r="H46" s="14" t="s">
        <v>134</v>
      </c>
      <c r="I46" s="39"/>
    </row>
    <row r="47" spans="1:9" s="32" customFormat="1" ht="240.75" customHeight="1">
      <c r="A47" s="16" t="s">
        <v>52</v>
      </c>
      <c r="B47" s="13">
        <v>22</v>
      </c>
      <c r="C47" s="14" t="s">
        <v>57</v>
      </c>
      <c r="D47" s="25">
        <v>664986</v>
      </c>
      <c r="E47" s="15">
        <v>3</v>
      </c>
      <c r="F47" s="14" t="s">
        <v>115</v>
      </c>
      <c r="G47" s="14" t="s">
        <v>116</v>
      </c>
      <c r="H47" s="14" t="s">
        <v>117</v>
      </c>
      <c r="I47" s="39"/>
    </row>
    <row r="48" spans="1:9" s="2" customFormat="1" ht="49.5">
      <c r="A48" s="31" t="s">
        <v>52</v>
      </c>
      <c r="B48" s="8"/>
      <c r="C48" s="9" t="s">
        <v>9</v>
      </c>
      <c r="D48" s="43">
        <f>SUM(D26:D47)</f>
        <v>17015790</v>
      </c>
      <c r="E48" s="10"/>
      <c r="F48" s="9"/>
      <c r="G48" s="9"/>
      <c r="H48" s="9"/>
      <c r="I48" s="37"/>
    </row>
    <row r="49" spans="1:8" ht="69.75" customHeight="1">
      <c r="A49" s="45" t="s">
        <v>118</v>
      </c>
      <c r="B49" s="45"/>
      <c r="C49" s="45"/>
      <c r="D49" s="45"/>
      <c r="E49" s="45"/>
      <c r="F49" s="45"/>
      <c r="G49" s="45"/>
      <c r="H49" s="45"/>
    </row>
    <row r="50" spans="1:8">
      <c r="A50" s="46" t="s">
        <v>119</v>
      </c>
      <c r="B50" s="46"/>
      <c r="C50" s="46"/>
      <c r="D50" s="46"/>
      <c r="E50" s="46"/>
      <c r="F50" s="46"/>
      <c r="G50" s="46"/>
      <c r="H50" s="46"/>
    </row>
    <row r="51" spans="1:8">
      <c r="A51" s="46" t="s">
        <v>120</v>
      </c>
      <c r="B51" s="47"/>
      <c r="C51" s="47"/>
      <c r="D51" s="47"/>
      <c r="E51" s="47"/>
      <c r="F51" s="47"/>
      <c r="G51" s="47"/>
      <c r="H51" s="47"/>
    </row>
    <row r="52" spans="1:8">
      <c r="A52" s="46" t="s">
        <v>121</v>
      </c>
      <c r="B52" s="47"/>
      <c r="C52" s="47"/>
      <c r="D52" s="47"/>
      <c r="E52" s="47"/>
      <c r="F52" s="47"/>
      <c r="G52" s="47"/>
      <c r="H52" s="47"/>
    </row>
  </sheetData>
  <mergeCells count="13">
    <mergeCell ref="A49:H49"/>
    <mergeCell ref="A50:H50"/>
    <mergeCell ref="A51:H51"/>
    <mergeCell ref="A52:H52"/>
    <mergeCell ref="A1:H1"/>
    <mergeCell ref="A3:A5"/>
    <mergeCell ref="B3:B5"/>
    <mergeCell ref="C3:C5"/>
    <mergeCell ref="D3:D5"/>
    <mergeCell ref="E3:E5"/>
    <mergeCell ref="F3:F5"/>
    <mergeCell ref="G3:G5"/>
    <mergeCell ref="H3:H5"/>
  </mergeCells>
  <phoneticPr fontId="2" type="noConversion"/>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免逐項</vt:lpstr>
      <vt:lpstr>免逐項!Print_Area</vt:lpstr>
      <vt:lpstr>免逐項!Print_Titles</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2015-11-26T09:54:07Z</cp:lastPrinted>
  <dcterms:created xsi:type="dcterms:W3CDTF">2013-04-01T10:13:58Z</dcterms:created>
  <dcterms:modified xsi:type="dcterms:W3CDTF">2016-03-18T08:21:32Z</dcterms:modified>
</cp:coreProperties>
</file>