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85" yWindow="-45" windowWidth="12990" windowHeight="9135" activeTab="1"/>
  </bookViews>
  <sheets>
    <sheet name="人數統計表" sheetId="1" r:id="rId1"/>
    <sheet name="代表隊名單" sheetId="2" r:id="rId2"/>
  </sheets>
  <definedNames>
    <definedName name="_xlnm.Print_Area" localSheetId="0">人數統計表!$A$1:$L$65</definedName>
    <definedName name="_xlnm.Print_Titles" localSheetId="1">代表隊名單!$1:$4</definedName>
  </definedNames>
  <calcPr calcId="144525"/>
</workbook>
</file>

<file path=xl/calcChain.xml><?xml version="1.0" encoding="utf-8"?>
<calcChain xmlns="http://schemas.openxmlformats.org/spreadsheetml/2006/main">
  <c r="E65" i="1" l="1"/>
  <c r="G65" i="1"/>
  <c r="H65" i="1"/>
  <c r="D65" i="1"/>
  <c r="E62" i="1"/>
  <c r="G62" i="1"/>
  <c r="H62" i="1"/>
  <c r="D62" i="1"/>
  <c r="E58" i="1"/>
  <c r="G58" i="1"/>
  <c r="H58" i="1"/>
  <c r="D58" i="1"/>
  <c r="I60" i="1"/>
  <c r="I61" i="1"/>
  <c r="I59" i="1"/>
  <c r="F60" i="1"/>
  <c r="F61" i="1"/>
  <c r="F59" i="1"/>
  <c r="F62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E67" i="2" s="1"/>
  <c r="I46" i="1"/>
  <c r="I47" i="1"/>
  <c r="I48" i="1"/>
  <c r="I49" i="1"/>
  <c r="I50" i="1"/>
  <c r="I51" i="1"/>
  <c r="E79" i="2" s="1"/>
  <c r="I52" i="1"/>
  <c r="I53" i="1"/>
  <c r="E81" i="2" s="1"/>
  <c r="I54" i="1"/>
  <c r="E82" i="2" s="1"/>
  <c r="I55" i="1"/>
  <c r="E83" i="2" s="1"/>
  <c r="I56" i="1"/>
  <c r="E85" i="2" s="1"/>
  <c r="I57" i="1"/>
  <c r="I5" i="1"/>
  <c r="F6" i="1"/>
  <c r="F7" i="1"/>
  <c r="J7" i="1" s="1"/>
  <c r="F8" i="1"/>
  <c r="J8" i="1" s="1"/>
  <c r="F9" i="1"/>
  <c r="J9" i="1" s="1"/>
  <c r="F10" i="1"/>
  <c r="F11" i="1"/>
  <c r="J11" i="1" s="1"/>
  <c r="F12" i="1"/>
  <c r="J12" i="1" s="1"/>
  <c r="F13" i="1"/>
  <c r="J13" i="1" s="1"/>
  <c r="F14" i="1"/>
  <c r="F15" i="1"/>
  <c r="F16" i="1"/>
  <c r="J16" i="1" s="1"/>
  <c r="F17" i="1"/>
  <c r="J17" i="1" s="1"/>
  <c r="F18" i="1"/>
  <c r="F19" i="1"/>
  <c r="J19" i="1" s="1"/>
  <c r="F20" i="1"/>
  <c r="J20" i="1" s="1"/>
  <c r="F21" i="1"/>
  <c r="J21" i="1" s="1"/>
  <c r="F22" i="1"/>
  <c r="F23" i="1"/>
  <c r="J23" i="1" s="1"/>
  <c r="F24" i="1"/>
  <c r="J24" i="1" s="1"/>
  <c r="F25" i="1"/>
  <c r="J25" i="1" s="1"/>
  <c r="F26" i="1"/>
  <c r="F27" i="1"/>
  <c r="J27" i="1" s="1"/>
  <c r="F28" i="1"/>
  <c r="J28" i="1" s="1"/>
  <c r="F29" i="1"/>
  <c r="J29" i="1" s="1"/>
  <c r="F30" i="1"/>
  <c r="F31" i="1"/>
  <c r="J31" i="1" s="1"/>
  <c r="F32" i="1"/>
  <c r="J32" i="1" s="1"/>
  <c r="F33" i="1"/>
  <c r="J33" i="1" s="1"/>
  <c r="F34" i="1"/>
  <c r="F35" i="1"/>
  <c r="J35" i="1" s="1"/>
  <c r="F36" i="1"/>
  <c r="J36" i="1" s="1"/>
  <c r="F37" i="1"/>
  <c r="J37" i="1" s="1"/>
  <c r="F38" i="1"/>
  <c r="F39" i="1"/>
  <c r="J39" i="1" s="1"/>
  <c r="F40" i="1"/>
  <c r="J40" i="1" s="1"/>
  <c r="F41" i="1"/>
  <c r="J41" i="1" s="1"/>
  <c r="F42" i="1"/>
  <c r="F43" i="1"/>
  <c r="J43" i="1" s="1"/>
  <c r="F44" i="1"/>
  <c r="J44" i="1" s="1"/>
  <c r="F45" i="1"/>
  <c r="D67" i="2" s="1"/>
  <c r="F46" i="1"/>
  <c r="F47" i="1"/>
  <c r="J47" i="1" s="1"/>
  <c r="F48" i="1"/>
  <c r="J48" i="1" s="1"/>
  <c r="F49" i="1"/>
  <c r="J49" i="1" s="1"/>
  <c r="F50" i="1"/>
  <c r="F51" i="1"/>
  <c r="J51" i="1" s="1"/>
  <c r="F79" i="2" s="1"/>
  <c r="F52" i="1"/>
  <c r="J52" i="1" s="1"/>
  <c r="F53" i="1"/>
  <c r="J53" i="1" s="1"/>
  <c r="F81" i="2" s="1"/>
  <c r="F54" i="1"/>
  <c r="D82" i="2" s="1"/>
  <c r="F55" i="1"/>
  <c r="J55" i="1" s="1"/>
  <c r="F56" i="1"/>
  <c r="J56" i="1" s="1"/>
  <c r="F57" i="1"/>
  <c r="J57" i="1" s="1"/>
  <c r="F5" i="1"/>
  <c r="D79" i="2"/>
  <c r="J5" i="1" l="1"/>
  <c r="F5" i="2" s="1"/>
  <c r="J50" i="1"/>
  <c r="J46" i="1"/>
  <c r="J42" i="1"/>
  <c r="J38" i="1"/>
  <c r="F56" i="2" s="1"/>
  <c r="J34" i="1"/>
  <c r="F49" i="2" s="1"/>
  <c r="J30" i="1"/>
  <c r="F43" i="2" s="1"/>
  <c r="J26" i="1"/>
  <c r="J22" i="1"/>
  <c r="F30" i="2" s="1"/>
  <c r="J18" i="1"/>
  <c r="F25" i="2" s="1"/>
  <c r="J14" i="1"/>
  <c r="F18" i="2" s="1"/>
  <c r="J10" i="1"/>
  <c r="J6" i="1"/>
  <c r="F7" i="2" s="1"/>
  <c r="J61" i="1"/>
  <c r="I62" i="1"/>
  <c r="F65" i="1"/>
  <c r="I65" i="1"/>
  <c r="J15" i="1"/>
  <c r="F19" i="2" s="1"/>
  <c r="I58" i="1"/>
  <c r="J60" i="1"/>
  <c r="F89" i="2" s="1"/>
  <c r="J59" i="1"/>
  <c r="F58" i="1"/>
  <c r="D81" i="2"/>
  <c r="J54" i="1"/>
  <c r="F82" i="2" s="1"/>
  <c r="J45" i="1"/>
  <c r="F67" i="2" s="1"/>
  <c r="F90" i="2"/>
  <c r="F88" i="2"/>
  <c r="F9" i="2"/>
  <c r="F11" i="2"/>
  <c r="F13" i="2"/>
  <c r="F14" i="2"/>
  <c r="F15" i="2"/>
  <c r="F16" i="2"/>
  <c r="F17" i="2"/>
  <c r="F21" i="2"/>
  <c r="F23" i="2"/>
  <c r="F26" i="2"/>
  <c r="F28" i="2"/>
  <c r="F29" i="2"/>
  <c r="F32" i="2"/>
  <c r="F34" i="2"/>
  <c r="F36" i="2"/>
  <c r="F37" i="2"/>
  <c r="F38" i="2"/>
  <c r="F40" i="2"/>
  <c r="F42" i="2"/>
  <c r="F44" i="2"/>
  <c r="F46" i="2"/>
  <c r="F47" i="2"/>
  <c r="F51" i="2"/>
  <c r="F53" i="2"/>
  <c r="F55" i="2"/>
  <c r="F58" i="2"/>
  <c r="F60" i="2"/>
  <c r="F62" i="2"/>
  <c r="F63" i="2"/>
  <c r="F64" i="2"/>
  <c r="F66" i="2"/>
  <c r="F69" i="2"/>
  <c r="F71" i="2"/>
  <c r="F73" i="2"/>
  <c r="F75" i="2"/>
  <c r="F77" i="2"/>
  <c r="F80" i="2"/>
  <c r="F83" i="2"/>
  <c r="F85" i="2"/>
  <c r="F87" i="2"/>
  <c r="E89" i="2"/>
  <c r="E90" i="2"/>
  <c r="E88" i="2"/>
  <c r="E7" i="2"/>
  <c r="E9" i="2"/>
  <c r="E11" i="2"/>
  <c r="E13" i="2"/>
  <c r="E14" i="2"/>
  <c r="E15" i="2"/>
  <c r="E16" i="2"/>
  <c r="E17" i="2"/>
  <c r="E18" i="2"/>
  <c r="E19" i="2"/>
  <c r="E21" i="2"/>
  <c r="E23" i="2"/>
  <c r="E25" i="2"/>
  <c r="E26" i="2"/>
  <c r="E28" i="2"/>
  <c r="E29" i="2"/>
  <c r="E30" i="2"/>
  <c r="E32" i="2"/>
  <c r="E34" i="2"/>
  <c r="E36" i="2"/>
  <c r="E37" i="2"/>
  <c r="E38" i="2"/>
  <c r="E40" i="2"/>
  <c r="E42" i="2"/>
  <c r="E43" i="2"/>
  <c r="E44" i="2"/>
  <c r="E46" i="2"/>
  <c r="E47" i="2"/>
  <c r="E49" i="2"/>
  <c r="E51" i="2"/>
  <c r="E53" i="2"/>
  <c r="E55" i="2"/>
  <c r="E56" i="2"/>
  <c r="E58" i="2"/>
  <c r="E60" i="2"/>
  <c r="E62" i="2"/>
  <c r="E63" i="2"/>
  <c r="E64" i="2"/>
  <c r="E66" i="2"/>
  <c r="E69" i="2"/>
  <c r="E71" i="2"/>
  <c r="E73" i="2"/>
  <c r="E75" i="2"/>
  <c r="E77" i="2"/>
  <c r="E80" i="2"/>
  <c r="E87" i="2"/>
  <c r="E5" i="2"/>
  <c r="D89" i="2"/>
  <c r="D90" i="2"/>
  <c r="D88" i="2"/>
  <c r="D7" i="2"/>
  <c r="D9" i="2"/>
  <c r="D11" i="2"/>
  <c r="D13" i="2"/>
  <c r="D14" i="2"/>
  <c r="D15" i="2"/>
  <c r="D16" i="2"/>
  <c r="D17" i="2"/>
  <c r="D18" i="2"/>
  <c r="D19" i="2"/>
  <c r="D21" i="2"/>
  <c r="D23" i="2"/>
  <c r="D25" i="2"/>
  <c r="D26" i="2"/>
  <c r="D28" i="2"/>
  <c r="D29" i="2"/>
  <c r="D30" i="2"/>
  <c r="D32" i="2"/>
  <c r="D34" i="2"/>
  <c r="D36" i="2"/>
  <c r="D37" i="2"/>
  <c r="D38" i="2"/>
  <c r="D40" i="2"/>
  <c r="D42" i="2"/>
  <c r="D43" i="2"/>
  <c r="D44" i="2"/>
  <c r="D46" i="2"/>
  <c r="D47" i="2"/>
  <c r="D49" i="2"/>
  <c r="D51" i="2"/>
  <c r="D53" i="2"/>
  <c r="D55" i="2"/>
  <c r="D56" i="2"/>
  <c r="D58" i="2"/>
  <c r="D60" i="2"/>
  <c r="D62" i="2"/>
  <c r="D63" i="2"/>
  <c r="D64" i="2"/>
  <c r="D66" i="2"/>
  <c r="D69" i="2"/>
  <c r="D71" i="2"/>
  <c r="D73" i="2"/>
  <c r="D75" i="2"/>
  <c r="D77" i="2"/>
  <c r="D80" i="2"/>
  <c r="D83" i="2"/>
  <c r="D85" i="2"/>
  <c r="D87" i="2"/>
  <c r="D5" i="2"/>
  <c r="J62" i="1" l="1"/>
  <c r="J65" i="1"/>
  <c r="J58" i="1"/>
  <c r="J63" i="1" s="1"/>
  <c r="E91" i="2"/>
  <c r="D91" i="2"/>
  <c r="F91" i="2"/>
  <c r="E64" i="1"/>
  <c r="F64" i="1"/>
  <c r="G64" i="1"/>
  <c r="H64" i="1"/>
  <c r="I64" i="1"/>
  <c r="J64" i="1"/>
  <c r="D64" i="1"/>
  <c r="E63" i="1"/>
  <c r="F63" i="1"/>
  <c r="G63" i="1"/>
  <c r="H63" i="1"/>
  <c r="I63" i="1"/>
  <c r="D63" i="1"/>
</calcChain>
</file>

<file path=xl/sharedStrings.xml><?xml version="1.0" encoding="utf-8"?>
<sst xmlns="http://schemas.openxmlformats.org/spreadsheetml/2006/main" count="381" uniqueCount="294">
  <si>
    <t>項次</t>
  </si>
  <si>
    <t>選手</t>
  </si>
  <si>
    <t>男</t>
  </si>
  <si>
    <t>女</t>
  </si>
  <si>
    <t>小計</t>
  </si>
  <si>
    <t>滑輪溜冰</t>
  </si>
  <si>
    <t>教練(職員)</t>
  </si>
  <si>
    <t>5</t>
    <phoneticPr fontId="2" type="noConversion"/>
  </si>
  <si>
    <t>6</t>
    <phoneticPr fontId="2" type="noConversion"/>
  </si>
  <si>
    <t>男子5×5</t>
    <phoneticPr fontId="2" type="noConversion"/>
  </si>
  <si>
    <t>女子5×5</t>
    <phoneticPr fontId="2" type="noConversion"/>
  </si>
  <si>
    <t>男子3×3</t>
    <phoneticPr fontId="2" type="noConversion"/>
  </si>
  <si>
    <t>女子3×3</t>
    <phoneticPr fontId="2" type="noConversion"/>
  </si>
  <si>
    <t>10</t>
    <phoneticPr fontId="2" type="noConversion"/>
  </si>
  <si>
    <t>靜水競速</t>
    <phoneticPr fontId="2" type="noConversion"/>
  </si>
  <si>
    <t>曲道標竿</t>
    <phoneticPr fontId="2" type="noConversion"/>
  </si>
  <si>
    <t>女子龍舟</t>
    <phoneticPr fontId="2" type="noConversion"/>
  </si>
  <si>
    <t>男子</t>
    <phoneticPr fontId="2" type="noConversion"/>
  </si>
  <si>
    <t>女子</t>
    <phoneticPr fontId="2" type="noConversion"/>
  </si>
  <si>
    <t>14</t>
    <phoneticPr fontId="2" type="noConversion"/>
  </si>
  <si>
    <t>女子</t>
    <phoneticPr fontId="2" type="noConversion"/>
  </si>
  <si>
    <t>武藝
運動</t>
    <phoneticPr fontId="2" type="noConversion"/>
  </si>
  <si>
    <t>22</t>
    <phoneticPr fontId="2" type="noConversion"/>
  </si>
  <si>
    <t>23</t>
    <phoneticPr fontId="2" type="noConversion"/>
  </si>
  <si>
    <t>男子</t>
    <phoneticPr fontId="2" type="noConversion"/>
  </si>
  <si>
    <t>對打</t>
    <phoneticPr fontId="2" type="noConversion"/>
  </si>
  <si>
    <t>品勢</t>
    <phoneticPr fontId="2" type="noConversion"/>
  </si>
  <si>
    <t>30</t>
    <phoneticPr fontId="2" type="noConversion"/>
  </si>
  <si>
    <t>網球
(含軟網)</t>
    <phoneticPr fontId="2" type="noConversion"/>
  </si>
  <si>
    <t>31</t>
    <phoneticPr fontId="2" type="noConversion"/>
  </si>
  <si>
    <t>33</t>
    <phoneticPr fontId="2" type="noConversion"/>
  </si>
  <si>
    <t>輕艇水球</t>
    <phoneticPr fontId="2" type="noConversion"/>
  </si>
  <si>
    <t>各種類
人數小計</t>
    <phoneticPr fontId="2" type="noConversion"/>
  </si>
  <si>
    <t>38</t>
    <phoneticPr fontId="2" type="noConversion"/>
  </si>
  <si>
    <t>1</t>
    <phoneticPr fontId="2" type="noConversion"/>
  </si>
  <si>
    <t>2</t>
    <phoneticPr fontId="2" type="noConversion"/>
  </si>
  <si>
    <r>
      <t>游泳</t>
    </r>
    <r>
      <rPr>
        <vertAlign val="subscript"/>
        <sz val="12"/>
        <color theme="1"/>
        <rFont val="微軟正黑體"/>
        <family val="2"/>
        <charset val="136"/>
      </rPr>
      <t>1</t>
    </r>
    <phoneticPr fontId="2" type="noConversion"/>
  </si>
  <si>
    <r>
      <t>射箭</t>
    </r>
    <r>
      <rPr>
        <vertAlign val="subscript"/>
        <sz val="12"/>
        <color theme="1"/>
        <rFont val="微軟正黑體"/>
        <family val="2"/>
        <charset val="136"/>
      </rPr>
      <t>2</t>
    </r>
    <phoneticPr fontId="2" type="noConversion"/>
  </si>
  <si>
    <r>
      <t>田徑</t>
    </r>
    <r>
      <rPr>
        <vertAlign val="subscript"/>
        <sz val="12"/>
        <color theme="1"/>
        <rFont val="微軟正黑體"/>
        <family val="2"/>
        <charset val="136"/>
      </rPr>
      <t>3</t>
    </r>
    <phoneticPr fontId="2" type="noConversion"/>
  </si>
  <si>
    <r>
      <t>羽球</t>
    </r>
    <r>
      <rPr>
        <vertAlign val="subscript"/>
        <sz val="12"/>
        <color theme="1"/>
        <rFont val="微軟正黑體"/>
        <family val="2"/>
        <charset val="136"/>
      </rPr>
      <t>4</t>
    </r>
    <phoneticPr fontId="2" type="noConversion"/>
  </si>
  <si>
    <r>
      <t>棒球</t>
    </r>
    <r>
      <rPr>
        <vertAlign val="subscript"/>
        <sz val="12"/>
        <color theme="1"/>
        <rFont val="微軟正黑體"/>
        <family val="2"/>
        <charset val="136"/>
      </rPr>
      <t>5</t>
    </r>
    <phoneticPr fontId="2" type="noConversion"/>
  </si>
  <si>
    <r>
      <t>壘球</t>
    </r>
    <r>
      <rPr>
        <vertAlign val="subscript"/>
        <sz val="12"/>
        <color theme="1"/>
        <rFont val="微軟正黑體"/>
        <family val="2"/>
        <charset val="136"/>
      </rPr>
      <t>6</t>
    </r>
    <phoneticPr fontId="2" type="noConversion"/>
  </si>
  <si>
    <r>
      <t>籃球</t>
    </r>
    <r>
      <rPr>
        <vertAlign val="subscript"/>
        <sz val="12"/>
        <color theme="1"/>
        <rFont val="微軟正黑體"/>
        <family val="2"/>
        <charset val="136"/>
      </rPr>
      <t>7</t>
    </r>
    <phoneticPr fontId="2" type="noConversion"/>
  </si>
  <si>
    <r>
      <t>保齡球</t>
    </r>
    <r>
      <rPr>
        <vertAlign val="subscript"/>
        <sz val="12"/>
        <color theme="1"/>
        <rFont val="微軟正黑體"/>
        <family val="2"/>
        <charset val="136"/>
      </rPr>
      <t>8</t>
    </r>
    <phoneticPr fontId="2" type="noConversion"/>
  </si>
  <si>
    <r>
      <t>拳擊</t>
    </r>
    <r>
      <rPr>
        <vertAlign val="subscript"/>
        <sz val="12"/>
        <color theme="1"/>
        <rFont val="微軟正黑體"/>
        <family val="2"/>
        <charset val="136"/>
      </rPr>
      <t>9</t>
    </r>
    <phoneticPr fontId="2" type="noConversion"/>
  </si>
  <si>
    <t>競技體操</t>
    <phoneticPr fontId="2" type="noConversion"/>
  </si>
  <si>
    <r>
      <t>橋藝</t>
    </r>
    <r>
      <rPr>
        <vertAlign val="subscript"/>
        <sz val="12"/>
        <color theme="1"/>
        <rFont val="微軟正黑體"/>
        <family val="2"/>
        <charset val="136"/>
      </rPr>
      <t>10</t>
    </r>
    <phoneticPr fontId="2" type="noConversion"/>
  </si>
  <si>
    <r>
      <t>輕艇</t>
    </r>
    <r>
      <rPr>
        <vertAlign val="subscript"/>
        <sz val="12"/>
        <color theme="1"/>
        <rFont val="微軟正黑體"/>
        <family val="2"/>
        <charset val="136"/>
      </rPr>
      <t>11</t>
    </r>
    <phoneticPr fontId="2" type="noConversion"/>
  </si>
  <si>
    <r>
      <t>自由車</t>
    </r>
    <r>
      <rPr>
        <vertAlign val="subscript"/>
        <sz val="12"/>
        <color theme="1"/>
        <rFont val="微軟正黑體"/>
        <family val="2"/>
        <charset val="136"/>
      </rPr>
      <t>12</t>
    </r>
    <phoneticPr fontId="2" type="noConversion"/>
  </si>
  <si>
    <r>
      <t>馬術</t>
    </r>
    <r>
      <rPr>
        <vertAlign val="subscript"/>
        <sz val="12"/>
        <color theme="1"/>
        <rFont val="微軟正黑體"/>
        <family val="2"/>
        <charset val="136"/>
      </rPr>
      <t>13</t>
    </r>
    <phoneticPr fontId="2" type="noConversion"/>
  </si>
  <si>
    <r>
      <t>擊劍</t>
    </r>
    <r>
      <rPr>
        <vertAlign val="subscript"/>
        <sz val="12"/>
        <color theme="1"/>
        <rFont val="微軟正黑體"/>
        <family val="2"/>
        <charset val="136"/>
      </rPr>
      <t>14</t>
    </r>
    <phoneticPr fontId="2" type="noConversion"/>
  </si>
  <si>
    <r>
      <t>足球</t>
    </r>
    <r>
      <rPr>
        <vertAlign val="subscript"/>
        <sz val="12"/>
        <color theme="1"/>
        <rFont val="微軟正黑體"/>
        <family val="2"/>
        <charset val="136"/>
      </rPr>
      <t>15</t>
    </r>
    <phoneticPr fontId="2" type="noConversion"/>
  </si>
  <si>
    <r>
      <t>高爾夫</t>
    </r>
    <r>
      <rPr>
        <vertAlign val="subscript"/>
        <sz val="12"/>
        <color theme="1"/>
        <rFont val="微軟正黑體"/>
        <family val="2"/>
        <charset val="136"/>
      </rPr>
      <t>16</t>
    </r>
    <phoneticPr fontId="2" type="noConversion"/>
  </si>
  <si>
    <r>
      <t>體操</t>
    </r>
    <r>
      <rPr>
        <vertAlign val="subscript"/>
        <sz val="12"/>
        <color theme="1"/>
        <rFont val="微軟正黑體"/>
        <family val="2"/>
        <charset val="136"/>
      </rPr>
      <t>17</t>
    </r>
    <phoneticPr fontId="2" type="noConversion"/>
  </si>
  <si>
    <r>
      <t>手球</t>
    </r>
    <r>
      <rPr>
        <vertAlign val="subscript"/>
        <sz val="12"/>
        <color theme="1"/>
        <rFont val="微軟正黑體"/>
        <family val="2"/>
        <charset val="136"/>
      </rPr>
      <t>18</t>
    </r>
    <phoneticPr fontId="2" type="noConversion"/>
  </si>
  <si>
    <r>
      <t>曲棍球</t>
    </r>
    <r>
      <rPr>
        <vertAlign val="subscript"/>
        <sz val="12"/>
        <color theme="1"/>
        <rFont val="微軟正黑體"/>
        <family val="2"/>
        <charset val="136"/>
      </rPr>
      <t>19</t>
    </r>
    <phoneticPr fontId="2" type="noConversion"/>
  </si>
  <si>
    <r>
      <t>柔道</t>
    </r>
    <r>
      <rPr>
        <vertAlign val="subscript"/>
        <sz val="12"/>
        <color theme="1"/>
        <rFont val="微軟正黑體"/>
        <family val="2"/>
        <charset val="136"/>
      </rPr>
      <t>20</t>
    </r>
    <phoneticPr fontId="2" type="noConversion"/>
  </si>
  <si>
    <r>
      <t>卡巴迪</t>
    </r>
    <r>
      <rPr>
        <vertAlign val="subscript"/>
        <sz val="12"/>
        <color theme="1"/>
        <rFont val="微軟正黑體"/>
        <family val="2"/>
        <charset val="136"/>
      </rPr>
      <t>21</t>
    </r>
    <phoneticPr fontId="2" type="noConversion"/>
  </si>
  <si>
    <t>滑板</t>
    <phoneticPr fontId="2" type="noConversion"/>
  </si>
  <si>
    <r>
      <t>空手道</t>
    </r>
    <r>
      <rPr>
        <vertAlign val="subscript"/>
        <sz val="12"/>
        <color theme="1"/>
        <rFont val="微軟正黑體"/>
        <family val="2"/>
        <charset val="136"/>
      </rPr>
      <t>22</t>
    </r>
    <phoneticPr fontId="2" type="noConversion"/>
  </si>
  <si>
    <r>
      <t>柔術</t>
    </r>
    <r>
      <rPr>
        <vertAlign val="subscript"/>
        <sz val="12"/>
        <color theme="1"/>
        <rFont val="微軟正黑體"/>
        <family val="2"/>
        <charset val="136"/>
      </rPr>
      <t>23</t>
    </r>
    <phoneticPr fontId="2" type="noConversion"/>
  </si>
  <si>
    <r>
      <t>武術</t>
    </r>
    <r>
      <rPr>
        <vertAlign val="subscript"/>
        <sz val="12"/>
        <color theme="1"/>
        <rFont val="微軟正黑體"/>
        <family val="2"/>
        <charset val="136"/>
      </rPr>
      <t>24</t>
    </r>
    <phoneticPr fontId="2" type="noConversion"/>
  </si>
  <si>
    <r>
      <t>克拉術</t>
    </r>
    <r>
      <rPr>
        <vertAlign val="subscript"/>
        <sz val="12"/>
        <color theme="1"/>
        <rFont val="微軟正黑體"/>
        <family val="2"/>
        <charset val="136"/>
      </rPr>
      <t>25</t>
    </r>
    <phoneticPr fontId="2" type="noConversion"/>
  </si>
  <si>
    <r>
      <t>桑博</t>
    </r>
    <r>
      <rPr>
        <vertAlign val="subscript"/>
        <sz val="12"/>
        <color theme="1"/>
        <rFont val="微軟正黑體"/>
        <family val="2"/>
        <charset val="136"/>
      </rPr>
      <t>26</t>
    </r>
    <phoneticPr fontId="2" type="noConversion"/>
  </si>
  <si>
    <r>
      <t>滑輪運動</t>
    </r>
    <r>
      <rPr>
        <vertAlign val="subscript"/>
        <sz val="12"/>
        <color theme="1"/>
        <rFont val="微軟正黑體"/>
        <family val="2"/>
        <charset val="136"/>
      </rPr>
      <t>27</t>
    </r>
    <phoneticPr fontId="2" type="noConversion"/>
  </si>
  <si>
    <r>
      <t>划船</t>
    </r>
    <r>
      <rPr>
        <vertAlign val="subscript"/>
        <sz val="12"/>
        <color theme="1"/>
        <rFont val="微軟正黑體"/>
        <family val="2"/>
        <charset val="136"/>
      </rPr>
      <t>28</t>
    </r>
    <phoneticPr fontId="2" type="noConversion"/>
  </si>
  <si>
    <r>
      <t>帆船</t>
    </r>
    <r>
      <rPr>
        <vertAlign val="subscript"/>
        <sz val="12"/>
        <color theme="1"/>
        <rFont val="微軟正黑體"/>
        <family val="2"/>
        <charset val="136"/>
      </rPr>
      <t>30</t>
    </r>
    <phoneticPr fontId="2" type="noConversion"/>
  </si>
  <si>
    <r>
      <t>射擊</t>
    </r>
    <r>
      <rPr>
        <vertAlign val="subscript"/>
        <sz val="12"/>
        <color theme="1"/>
        <rFont val="微軟正黑體"/>
        <family val="2"/>
        <charset val="136"/>
      </rPr>
      <t>31</t>
    </r>
    <phoneticPr fontId="2" type="noConversion"/>
  </si>
  <si>
    <r>
      <t>運動攀登</t>
    </r>
    <r>
      <rPr>
        <vertAlign val="subscript"/>
        <sz val="12"/>
        <color theme="1"/>
        <rFont val="微軟正黑體"/>
        <family val="2"/>
        <charset val="136"/>
      </rPr>
      <t>32</t>
    </r>
    <phoneticPr fontId="2" type="noConversion"/>
  </si>
  <si>
    <r>
      <t>桌球</t>
    </r>
    <r>
      <rPr>
        <vertAlign val="subscript"/>
        <sz val="12"/>
        <color theme="1"/>
        <rFont val="微軟正黑體"/>
        <family val="2"/>
        <charset val="136"/>
      </rPr>
      <t>33</t>
    </r>
    <phoneticPr fontId="2" type="noConversion"/>
  </si>
  <si>
    <r>
      <t>跆拳道</t>
    </r>
    <r>
      <rPr>
        <vertAlign val="subscript"/>
        <sz val="12"/>
        <color theme="1"/>
        <rFont val="微軟正黑體"/>
        <family val="2"/>
        <charset val="136"/>
      </rPr>
      <t>34</t>
    </r>
    <phoneticPr fontId="2" type="noConversion"/>
  </si>
  <si>
    <r>
      <t>網球</t>
    </r>
    <r>
      <rPr>
        <vertAlign val="subscript"/>
        <sz val="12"/>
        <color theme="1"/>
        <rFont val="微軟正黑體"/>
        <family val="2"/>
        <charset val="136"/>
      </rPr>
      <t>35</t>
    </r>
    <phoneticPr fontId="2" type="noConversion"/>
  </si>
  <si>
    <r>
      <t>軟式網球</t>
    </r>
    <r>
      <rPr>
        <vertAlign val="subscript"/>
        <sz val="12"/>
        <color theme="1"/>
        <rFont val="微軟正黑體"/>
        <family val="2"/>
        <charset val="136"/>
      </rPr>
      <t>36</t>
    </r>
    <phoneticPr fontId="2" type="noConversion"/>
  </si>
  <si>
    <r>
      <t>鐵人三項</t>
    </r>
    <r>
      <rPr>
        <vertAlign val="subscript"/>
        <sz val="12"/>
        <color theme="1"/>
        <rFont val="微軟正黑體"/>
        <family val="2"/>
        <charset val="136"/>
      </rPr>
      <t>37</t>
    </r>
    <phoneticPr fontId="2" type="noConversion"/>
  </si>
  <si>
    <r>
      <t>排球</t>
    </r>
    <r>
      <rPr>
        <vertAlign val="subscript"/>
        <sz val="12"/>
        <color theme="1"/>
        <rFont val="微軟正黑體"/>
        <family val="2"/>
        <charset val="136"/>
      </rPr>
      <t>38</t>
    </r>
    <phoneticPr fontId="2" type="noConversion"/>
  </si>
  <si>
    <r>
      <t>舉重</t>
    </r>
    <r>
      <rPr>
        <vertAlign val="subscript"/>
        <sz val="12"/>
        <color theme="1"/>
        <rFont val="微軟正黑體"/>
        <family val="2"/>
        <charset val="136"/>
      </rPr>
      <t>39</t>
    </r>
    <phoneticPr fontId="2" type="noConversion"/>
  </si>
  <si>
    <r>
      <t>角力</t>
    </r>
    <r>
      <rPr>
        <vertAlign val="subscript"/>
        <sz val="12"/>
        <color theme="1"/>
        <rFont val="微軟正黑體"/>
        <family val="2"/>
        <charset val="136"/>
      </rPr>
      <t>40</t>
    </r>
    <phoneticPr fontId="2" type="noConversion"/>
  </si>
  <si>
    <r>
      <t>飛行傘</t>
    </r>
    <r>
      <rPr>
        <vertAlign val="subscript"/>
        <sz val="12"/>
        <color theme="1"/>
        <rFont val="微軟正黑體"/>
        <family val="2"/>
        <charset val="136"/>
      </rPr>
      <t>41</t>
    </r>
    <phoneticPr fontId="2" type="noConversion"/>
  </si>
  <si>
    <r>
      <t>電子競技</t>
    </r>
    <r>
      <rPr>
        <vertAlign val="subscript"/>
        <sz val="12"/>
        <color theme="1"/>
        <rFont val="微軟正黑體"/>
        <family val="2"/>
        <charset val="136"/>
      </rPr>
      <t>42</t>
    </r>
    <phoneticPr fontId="2" type="noConversion"/>
  </si>
  <si>
    <r>
      <t>橄欖球
(7人制)</t>
    </r>
    <r>
      <rPr>
        <vertAlign val="subscript"/>
        <sz val="12"/>
        <color theme="1"/>
        <rFont val="微軟正黑體"/>
        <family val="2"/>
        <charset val="136"/>
      </rPr>
      <t>29</t>
    </r>
    <phoneticPr fontId="2" type="noConversion"/>
  </si>
  <si>
    <t>巨港</t>
  </si>
  <si>
    <t>巨港</t>
    <phoneticPr fontId="2" type="noConversion"/>
  </si>
  <si>
    <t>男子龍舟</t>
    <phoneticPr fontId="2" type="noConversion"/>
  </si>
  <si>
    <t>我國參加2018年第18屆雅加達-巨港亞洲運動會代表隊人數統計表</t>
    <phoneticPr fontId="2" type="noConversion"/>
  </si>
  <si>
    <t>【正式種類】人數合計</t>
    <phoneticPr fontId="2" type="noConversion"/>
  </si>
  <si>
    <t>【正式+示範】人數總計</t>
    <phoneticPr fontId="2" type="noConversion"/>
  </si>
  <si>
    <t>【雅加達】人數總計</t>
    <phoneticPr fontId="2" type="noConversion"/>
  </si>
  <si>
    <t>【巨港】人數總計</t>
    <phoneticPr fontId="2" type="noConversion"/>
  </si>
  <si>
    <t>棒(壘)球</t>
    <phoneticPr fontId="2" type="noConversion"/>
  </si>
  <si>
    <t>雅加達</t>
    <phoneticPr fontId="2" type="noConversion"/>
  </si>
  <si>
    <t>地點</t>
    <phoneticPr fontId="2" type="noConversion"/>
  </si>
  <si>
    <t>備註</t>
    <phoneticPr fontId="2" type="noConversion"/>
  </si>
  <si>
    <t>楊哲宜</t>
  </si>
  <si>
    <t>曾祥鈞、簡祐哲、朱雲豪、周暐宸</t>
  </si>
  <si>
    <t>黃曉潔</t>
  </si>
  <si>
    <t>李綿綿</t>
  </si>
  <si>
    <t>侯羽桑、安禾佑、侯羽薔</t>
  </si>
  <si>
    <t>王志薰</t>
  </si>
  <si>
    <t>張明堂</t>
  </si>
  <si>
    <t>亞力士</t>
  </si>
  <si>
    <t>蘇彥銘</t>
  </si>
  <si>
    <t>人數</t>
    <phoneticPr fontId="2" type="noConversion"/>
  </si>
  <si>
    <t>教練</t>
    <phoneticPr fontId="2" type="noConversion"/>
  </si>
  <si>
    <t>選手</t>
    <phoneticPr fontId="2" type="noConversion"/>
  </si>
  <si>
    <t>合計</t>
    <phoneticPr fontId="2" type="noConversion"/>
  </si>
  <si>
    <t>備註</t>
    <phoneticPr fontId="2" type="noConversion"/>
  </si>
  <si>
    <t>隊別</t>
    <phoneticPr fontId="2" type="noConversion"/>
  </si>
  <si>
    <t>37</t>
    <phoneticPr fontId="2" type="noConversion"/>
  </si>
  <si>
    <t>李澄峯
梁豐君</t>
    <phoneticPr fontId="2" type="noConversion"/>
  </si>
  <si>
    <t>教練(職員)
名單</t>
    <phoneticPr fontId="2" type="noConversion"/>
  </si>
  <si>
    <t>選手名單</t>
    <phoneticPr fontId="2" type="noConversion"/>
  </si>
  <si>
    <t>林姵彣、陳俞蓉、黃渼茜</t>
    <phoneticPr fontId="2" type="noConversion"/>
  </si>
  <si>
    <t>林建良、吳浚鋒、王郁濂、安廷耀、莊沐倫、
王冠閎、張厚基、卓承齊、朱宸平、王星皓、
黃國庭、黃硯歆、李炫諺</t>
    <phoneticPr fontId="2" type="noConversion"/>
  </si>
  <si>
    <t>林政賢
倪大智
劉展明
Robert Turner</t>
    <phoneticPr fontId="2" type="noConversion"/>
  </si>
  <si>
    <t>湯智鈞、魏均珩、饒廷宇、羅偉旻
林哲瑋、潘宇平、陳享宣、林鑫民</t>
    <phoneticPr fontId="2" type="noConversion"/>
  </si>
  <si>
    <t>譚雅婷、雷千瑩、羅筱媛、彭家楙
陳怡瑄、林明靜、黃逸柔、陳麗如</t>
    <phoneticPr fontId="2" type="noConversion"/>
  </si>
  <si>
    <t>楊俊瀚、王偉旭、魏泰陞、葉守博、魏溢慶、
陳家薰、楊隆翔、陳    傑、余嘉軒、余晨逸、
賴冠宇、陳奎儒、楊尉廷、林子齊、林鴻敏、
向俊賢、鄭兆村、黃士峰、張銘煌、李奎龍</t>
    <phoneticPr fontId="2" type="noConversion"/>
  </si>
  <si>
    <t>周天成、王子維、李    洋、李哲輝、王齊麟、
陳宏麟、許仁豪、楊智傑、盧敬堯、楊博涵</t>
    <phoneticPr fontId="2" type="noConversion"/>
  </si>
  <si>
    <t>戴資穎、白馭珀、許雅晴、吳玓蓉、陳曉歡、
胡綾芳、李佳馨、江穎麗、郭浴雯、林琬清</t>
    <phoneticPr fontId="2" type="noConversion"/>
  </si>
  <si>
    <t>許順益
克魯茲
李盈南
王燕國
沈柏蒼
呂祐華</t>
    <phoneticPr fontId="2" type="noConversion"/>
  </si>
  <si>
    <t>楊賢銘
邱麗夙
潘慈惠</t>
    <phoneticPr fontId="2" type="noConversion"/>
  </si>
  <si>
    <t>周俊三
C.Parker
顏行書
楊鈞傑</t>
    <phoneticPr fontId="2" type="noConversion"/>
  </si>
  <si>
    <t>陳盈駿、彭俊諺、蔣淯安、周儀翔、劉    錚、
黃聰翰、胡瓏貿、簡    浩、周柏臣、陳冠全、
林郅為、戴維斯</t>
    <phoneticPr fontId="2" type="noConversion"/>
  </si>
  <si>
    <t>K.Wagner
鄭慧芸
周泓諭
宋旭藍</t>
    <phoneticPr fontId="2" type="noConversion"/>
  </si>
  <si>
    <t>包喜樂、黃品蓁、林育庭、彭詩晴、鄭伊秀、
王維琳、陳晏宇、黃英利、黃凡珊、黃鈴娟、
吳盈潔、陳鈺君</t>
    <phoneticPr fontId="2" type="noConversion"/>
  </si>
  <si>
    <t>林    蝶、羅培甄、陳薇安、彭曉彤</t>
    <phoneticPr fontId="2" type="noConversion"/>
  </si>
  <si>
    <t>賴貞志
陳金燦
吳鴻麟</t>
    <phoneticPr fontId="2" type="noConversion"/>
  </si>
  <si>
    <t>謝金良、吳浩銘、林佰峰、洪焜毅、陳信安、
陳銘堂</t>
    <phoneticPr fontId="2" type="noConversion"/>
  </si>
  <si>
    <t>潘育分、王雅婷、張羽萱、黃瓊瑤、蔡昕宜、
周佳溱</t>
    <phoneticPr fontId="2" type="noConversion"/>
  </si>
  <si>
    <t>王維中、廖任磊、林樺慶、陳柏豪、林政賢、
王玉譜、王政浩、吳昇峰、王宗豪、黃健隆、
林宇祥；黃佳瑋、陳瑞慕；林    瀚、陳偉志、
林祖傑、蕭帛庭、林加祐、林承飛；蘇智傑、
詹子賢、申皓瑋、戴如量、陳孝允</t>
    <phoneticPr fontId="2" type="noConversion"/>
  </si>
  <si>
    <t>曾自強
劉宗泰
羅尚策
柯文明</t>
    <phoneticPr fontId="2" type="noConversion"/>
  </si>
  <si>
    <t>杜柏緯、賴主恩、甘家葳</t>
    <phoneticPr fontId="2" type="noConversion"/>
  </si>
  <si>
    <t>林郁婷、黃筱雯、吳詩儀</t>
    <phoneticPr fontId="2" type="noConversion"/>
  </si>
  <si>
    <t>郭立翔
沈乃正</t>
    <phoneticPr fontId="2" type="noConversion"/>
  </si>
  <si>
    <t>蘇皓沂、劉佩華、林蔭宇、陳瀅守、蔡文娟 、
吳昱芳、陸怡如、蔡博雅、王    蕊</t>
    <phoneticPr fontId="2" type="noConversion"/>
  </si>
  <si>
    <t>余鑑紘
蕭韻茹</t>
    <phoneticPr fontId="2" type="noConversion"/>
  </si>
  <si>
    <t>吳少璿、張允銓</t>
    <phoneticPr fontId="2" type="noConversion"/>
  </si>
  <si>
    <t>張筑涵、陳瑋涵</t>
    <phoneticPr fontId="2" type="noConversion"/>
  </si>
  <si>
    <t>侯鴻章
黃椿𩃀</t>
    <phoneticPr fontId="2" type="noConversion"/>
  </si>
  <si>
    <t>林惠美
周必杰</t>
    <phoneticPr fontId="2" type="noConversion"/>
  </si>
  <si>
    <t>楊東蓁
曾耀裕
曾奕豪
莊政儒</t>
    <phoneticPr fontId="2" type="noConversion"/>
  </si>
  <si>
    <t>蔡雯晴、林孟蓉、陳品錞、林佳旻、周靖庭、
劉人毓、潘韋序；劉妍廷、洪    瑋、白倩瑜、
戴吟甄、饒知玹、林羿安、朱湘婷；鄭昕蕙；
林佩萱</t>
    <phoneticPr fontId="2" type="noConversion"/>
  </si>
  <si>
    <t>李文昭、馮俊凱、劉恩杰、陳建良、江勝山</t>
    <phoneticPr fontId="2" type="noConversion"/>
  </si>
  <si>
    <t>黃亭茵、張    瑤、蔡雅羽、周佩霓</t>
    <phoneticPr fontId="2" type="noConversion"/>
  </si>
  <si>
    <t>呂志耀
黃漢文</t>
    <phoneticPr fontId="2" type="noConversion"/>
  </si>
  <si>
    <t>汪亦岫、陳少曼、盧亭瑄、韓    妮、張玉潔、
邱鈺淇、林祈均</t>
    <phoneticPr fontId="2" type="noConversion"/>
  </si>
  <si>
    <t>謝秉洋</t>
    <phoneticPr fontId="2" type="noConversion"/>
  </si>
  <si>
    <t>G.Kocnig
蔡志雄</t>
    <phoneticPr fontId="2" type="noConversion"/>
  </si>
  <si>
    <t>王淳叡、陳致傑、陳弈通、歐豐銘</t>
    <phoneticPr fontId="2" type="noConversion"/>
  </si>
  <si>
    <t>程    昕、楊謹蔓、雷淯茹、游苙鈞</t>
    <phoneticPr fontId="2" type="noConversion"/>
  </si>
  <si>
    <t>彭武松
方靖仁
陳乙仁
林定諺</t>
    <phoneticPr fontId="2" type="noConversion"/>
  </si>
  <si>
    <t>潘文傑、蔡碩哲、王冠儒、徐宏銍、陳陞洧、
黃祥哲、程    昊、陳庭揚、王    睿、趙明修、
周宇杰、涂紹捷、吳彥澍、沈子貴、衛懋庭、
陳泓維、陳昭安、江信隆、周    承、游家煌</t>
    <phoneticPr fontId="2" type="noConversion"/>
  </si>
  <si>
    <t>堀野博幸
張麗娟
陳彥夫</t>
    <phoneticPr fontId="2" type="noConversion"/>
  </si>
  <si>
    <t>蔡明容、朱芳儀、賴麗琴、林凱玲、陳雅惠、
高培玲、蘇芯芸、劉千芸、卓莉萍、林雅涵、
鄒欣倪、詹筆涵、包欣玄、卓莉珊、潘昕妤、
王湘惠、李綉琴、陳燕萍、丁    旗、余秀菁</t>
    <phoneticPr fontId="2" type="noConversion"/>
  </si>
  <si>
    <t>于德桂
王建文</t>
    <phoneticPr fontId="2" type="noConversion"/>
  </si>
  <si>
    <t>邱奕帆、趙顯章、黃家華、許顯銘、黃晨綱、
王大綱、蕭年成、劉子凡、潘恩傑、賴宏昇、
吳修民、許智坤、陳彥東、林坤明、林祐霆、
黃星偉</t>
    <phoneticPr fontId="2" type="noConversion"/>
  </si>
  <si>
    <t>林敏男
蘇志樺</t>
    <phoneticPr fontId="2" type="noConversion"/>
  </si>
  <si>
    <t>俞俊安、王偉軒、許閎軒、林銓泰</t>
    <phoneticPr fontId="2" type="noConversion"/>
  </si>
  <si>
    <t>方可晴、賴品儒、莊琇如、黃慧玫、陳芊恂</t>
    <phoneticPr fontId="2" type="noConversion"/>
  </si>
  <si>
    <t>蕭佑然、游朝偉、唐嘉鴻、陳智郁、李智凱</t>
    <phoneticPr fontId="2" type="noConversion"/>
  </si>
  <si>
    <t>王沁芳
劉文等
松崗義之</t>
    <phoneticPr fontId="2" type="noConversion"/>
  </si>
  <si>
    <t>楊勇緯、黃聖庭、張巍逞、沈朝恩、盧冠誌、
陳聖閔</t>
    <phoneticPr fontId="2" type="noConversion"/>
  </si>
  <si>
    <t>高郡瑩、陳勁穎、連珍羚、陳韻鼎、黃翊婷、
蔡佳雯</t>
    <phoneticPr fontId="2" type="noConversion"/>
  </si>
  <si>
    <t>羅佳偉
蔡威暘</t>
    <phoneticPr fontId="2" type="noConversion"/>
  </si>
  <si>
    <t>馮綉真、吳育容、胡玉珍、陳詠婷、林依旻、
顏巧雯、廖郁慈、黃偲勤、林郁芬、秦佩囷、
莊雅涵、黃毅紜</t>
    <phoneticPr fontId="2" type="noConversion"/>
  </si>
  <si>
    <t>黃柏瑜
黃昊昀
曾麗如</t>
    <phoneticPr fontId="2" type="noConversion"/>
  </si>
  <si>
    <t>王翌達、唐偉傑、徐瑋駿、吳峻維</t>
    <phoneticPr fontId="2" type="noConversion"/>
  </si>
  <si>
    <t>谷筱霜、文姿云、許瑋寧、趙    柔</t>
    <phoneticPr fontId="2" type="noConversion"/>
  </si>
  <si>
    <t>劉學康、李天佑</t>
    <phoneticPr fontId="2" type="noConversion"/>
  </si>
  <si>
    <t>賴怡妏</t>
  </si>
  <si>
    <t>賴柏瑋、王振名、蔡澤民、孫家閎；錢弘毅</t>
    <phoneticPr fontId="2" type="noConversion"/>
  </si>
  <si>
    <t>莊佳雯、余芷瑄、蔡文娟；陳暐婷、林怡汝</t>
    <phoneticPr fontId="2" type="noConversion"/>
  </si>
  <si>
    <t>黃涵青
廖典英</t>
    <phoneticPr fontId="2" type="noConversion"/>
  </si>
  <si>
    <t>詹皓程、高    軒、黃君達、羅羽軒、李柏諺</t>
    <phoneticPr fontId="2" type="noConversion"/>
  </si>
  <si>
    <t>鄒佳雯、葉    蓮、李宛庭、黃詩涵、楊憲慈、
高嘉璟</t>
    <phoneticPr fontId="2" type="noConversion"/>
  </si>
  <si>
    <t>莊凱任</t>
    <phoneticPr fontId="2" type="noConversion"/>
  </si>
  <si>
    <t>盧弘成</t>
    <phoneticPr fontId="2" type="noConversion"/>
  </si>
  <si>
    <t>朱珮瑜</t>
    <phoneticPr fontId="2" type="noConversion"/>
  </si>
  <si>
    <t>林詠翔
吳炯助</t>
    <phoneticPr fontId="2" type="noConversion"/>
  </si>
  <si>
    <t>趙祖政、林秉宏</t>
    <phoneticPr fontId="2" type="noConversion"/>
  </si>
  <si>
    <t>李孟竹、楊合貞</t>
    <phoneticPr fontId="2" type="noConversion"/>
  </si>
  <si>
    <t>林展緯
謝茂松
邱惠珍</t>
    <phoneticPr fontId="2" type="noConversion"/>
  </si>
  <si>
    <t>許文川、汪明輝</t>
    <phoneticPr fontId="2" type="noConversion"/>
  </si>
  <si>
    <t>張威政
陳培章</t>
    <phoneticPr fontId="2" type="noConversion"/>
  </si>
  <si>
    <t>陳志杰、孫維強、黃柏瑋、沈明廣、羅信貴、
劉庭豪、沈慶宏；黃德隆、宋哲宇、張倫偉、
謝秉益、林珏豪</t>
    <phoneticPr fontId="2" type="noConversion"/>
  </si>
  <si>
    <t>張浩</t>
    <phoneticPr fontId="2" type="noConversion"/>
  </si>
  <si>
    <t>李虹瑩</t>
    <phoneticPr fontId="2" type="noConversion"/>
  </si>
  <si>
    <t>莊智淵、陳建安、廖振珽、林昀儒、李佳陞</t>
    <phoneticPr fontId="2" type="noConversion"/>
  </si>
  <si>
    <t>鄭怡靜、陳思羽、鄭先知、劉馨尹、林佳慧</t>
    <phoneticPr fontId="2" type="noConversion"/>
  </si>
  <si>
    <t>蘇泰源
劉泳大
楊喬詠
王俊傑</t>
    <phoneticPr fontId="2" type="noConversion"/>
  </si>
  <si>
    <t>侯光武、何嘉欣、黃鈺仁、劉威廷、楊宗燁</t>
    <phoneticPr fontId="2" type="noConversion"/>
  </si>
  <si>
    <t>洪幼婷、蘇柏亞、林宜青、陳彥羽、馬婷霞</t>
    <phoneticPr fontId="2" type="noConversion"/>
  </si>
  <si>
    <t>李珍鎬
李山龍
郭謙慧</t>
    <phoneticPr fontId="2" type="noConversion"/>
  </si>
  <si>
    <t>廖文暄、陳以瑄、陳湘婷、林侃諭</t>
    <phoneticPr fontId="2" type="noConversion"/>
  </si>
  <si>
    <t>余艾玟、田家榛、吳佳穎、林穎欣、 陳妘筠；
林怡君、劉宛渝</t>
    <phoneticPr fontId="2" type="noConversion"/>
  </si>
  <si>
    <t>江勁彥
蕭丞邑
陳奕達</t>
    <phoneticPr fontId="2" type="noConversion"/>
  </si>
  <si>
    <t>彭賢尹、謝政鵬、莊吉生、楊宗樺、吳東霖、
陳    迪</t>
    <phoneticPr fontId="2" type="noConversion"/>
  </si>
  <si>
    <t>詹詠然、詹皓晴、張凱貞、許絜瑜、梁恩碩、
李珮琪</t>
    <phoneticPr fontId="2" type="noConversion"/>
  </si>
  <si>
    <t>陳信亨
葉育銘
王源章</t>
    <phoneticPr fontId="2" type="noConversion"/>
  </si>
  <si>
    <t>陳郁勳、 陳宗彣、余凱文、郭建群、林韋傑</t>
    <phoneticPr fontId="2" type="noConversion"/>
  </si>
  <si>
    <t>田偉璋</t>
    <phoneticPr fontId="2" type="noConversion"/>
  </si>
  <si>
    <t>張團畯、林威志、王威凱</t>
    <phoneticPr fontId="2" type="noConversion"/>
  </si>
  <si>
    <t>郭家齊、張嘉家、張綺文</t>
    <phoneticPr fontId="2" type="noConversion"/>
  </si>
  <si>
    <t>陳裕安
黃偉翔
何政勳
楊惟超</t>
    <phoneticPr fontId="2" type="noConversion"/>
  </si>
  <si>
    <t>林宜暉、黃建逢、戴儒謙、王前鑌、陳建禎、
劉鴻敏、吳宗軒、林政揚、蘇厚禎、李佳軒、
許美中、劉鴻杰、石修智、黃世豪</t>
    <phoneticPr fontId="2" type="noConversion"/>
  </si>
  <si>
    <t>彭逸坤
郭川榮</t>
    <phoneticPr fontId="2" type="noConversion"/>
  </si>
  <si>
    <t>33</t>
    <phoneticPr fontId="2" type="noConversion"/>
  </si>
  <si>
    <t>王進如、謝雅仁、徐振瑋、吳信賢</t>
    <phoneticPr fontId="2" type="noConversion"/>
  </si>
  <si>
    <t>顧乃涵、劉碧欣、余雅萱、潘姿怡</t>
    <phoneticPr fontId="2" type="noConversion"/>
  </si>
  <si>
    <t>林敬能
蔡溫義
史寶堂</t>
    <phoneticPr fontId="2" type="noConversion"/>
  </si>
  <si>
    <t>高展宏、江宗翰、莊盛閔、陳柏任、陳士杰</t>
    <phoneticPr fontId="2" type="noConversion"/>
  </si>
  <si>
    <t>方莞靈、郭婞淳、江念欣、洪萬庭、劉藍尹、
姚季伶</t>
    <phoneticPr fontId="2" type="noConversion"/>
  </si>
  <si>
    <t>趙吟龍
張銀霖</t>
    <phoneticPr fontId="2" type="noConversion"/>
  </si>
  <si>
    <t>林宇鴻、洪英華、王明亮</t>
    <phoneticPr fontId="2" type="noConversion"/>
  </si>
  <si>
    <t>邱欣如、陳玟陵、張惠慈</t>
    <phoneticPr fontId="2" type="noConversion"/>
  </si>
  <si>
    <t>孫進尚</t>
  </si>
  <si>
    <t>鄭仕飛
劉昌鴻</t>
    <phoneticPr fontId="2" type="noConversion"/>
  </si>
  <si>
    <t>李詠緒、吳東洋、趙子興、簡卲鴻、黃騰輝、
蕭偉宸</t>
    <phoneticPr fontId="2" type="noConversion"/>
  </si>
  <si>
    <t>陳姿蓉
劉佑葳</t>
    <phoneticPr fontId="2" type="noConversion"/>
  </si>
  <si>
    <t>簡琦芸、傅鈺婷、廖婉茹、洪奕枋、蔡安琪、
李姮燕</t>
    <phoneticPr fontId="2" type="noConversion"/>
  </si>
  <si>
    <t>呂紹全；楊昆弼、施榮宏、莊翰霖、蔡亦軒、
李孟遠</t>
    <phoneticPr fontId="2" type="noConversion"/>
  </si>
  <si>
    <t>曾秀鳳
鄭誠諒</t>
    <phoneticPr fontId="2" type="noConversion"/>
  </si>
  <si>
    <t>浜田貞雄
林育信
黃柏瑞
鄭焜杰
李    婭</t>
    <phoneticPr fontId="2" type="noConversion"/>
  </si>
  <si>
    <t>陳文菱
張憶寧
謝志培
張簡銘杉</t>
    <phoneticPr fontId="2" type="noConversion"/>
  </si>
  <si>
    <t>許榮展
莊智雄
鄭佳奇
蔣澎龍</t>
    <phoneticPr fontId="2" type="noConversion"/>
  </si>
  <si>
    <t>我國參加2018年第18屆雅加達-巨港亞洲運動會代表隊名單</t>
    <phoneticPr fontId="2" type="noConversion"/>
  </si>
  <si>
    <t>競賽種類/項目</t>
    <phoneticPr fontId="2" type="noConversion"/>
  </si>
  <si>
    <t>示範項目</t>
    <phoneticPr fontId="2" type="noConversion"/>
  </si>
  <si>
    <t>【示範項目】人數合計</t>
    <phoneticPr fontId="2" type="noConversion"/>
  </si>
  <si>
    <t>總計</t>
    <phoneticPr fontId="2" type="noConversion"/>
  </si>
  <si>
    <t>男子沙排</t>
    <phoneticPr fontId="2" type="noConversion"/>
  </si>
  <si>
    <t>女子沙排</t>
    <phoneticPr fontId="2" type="noConversion"/>
  </si>
  <si>
    <t>參賽/舉辦種類：10種/11種</t>
    <phoneticPr fontId="2" type="noConversion"/>
  </si>
  <si>
    <r>
      <t>游泳</t>
    </r>
    <r>
      <rPr>
        <b/>
        <vertAlign val="subscript"/>
        <sz val="12"/>
        <color theme="1"/>
        <rFont val="微軟正黑體"/>
        <family val="2"/>
        <charset val="136"/>
      </rPr>
      <t>1</t>
    </r>
    <phoneticPr fontId="2" type="noConversion"/>
  </si>
  <si>
    <r>
      <t>射箭</t>
    </r>
    <r>
      <rPr>
        <b/>
        <vertAlign val="subscript"/>
        <sz val="12"/>
        <color theme="1"/>
        <rFont val="微軟正黑體"/>
        <family val="2"/>
        <charset val="136"/>
      </rPr>
      <t>2</t>
    </r>
    <phoneticPr fontId="2" type="noConversion"/>
  </si>
  <si>
    <r>
      <t>田徑</t>
    </r>
    <r>
      <rPr>
        <b/>
        <vertAlign val="subscript"/>
        <sz val="12"/>
        <color theme="1"/>
        <rFont val="微軟正黑體"/>
        <family val="2"/>
        <charset val="136"/>
      </rPr>
      <t>3</t>
    </r>
    <phoneticPr fontId="2" type="noConversion"/>
  </si>
  <si>
    <r>
      <t>羽球</t>
    </r>
    <r>
      <rPr>
        <b/>
        <vertAlign val="subscript"/>
        <sz val="12"/>
        <color theme="1"/>
        <rFont val="微軟正黑體"/>
        <family val="2"/>
        <charset val="136"/>
      </rPr>
      <t>4</t>
    </r>
    <phoneticPr fontId="2" type="noConversion"/>
  </si>
  <si>
    <r>
      <t>籃球</t>
    </r>
    <r>
      <rPr>
        <b/>
        <vertAlign val="subscript"/>
        <sz val="12"/>
        <color theme="1"/>
        <rFont val="微軟正黑體"/>
        <family val="2"/>
        <charset val="136"/>
      </rPr>
      <t>7</t>
    </r>
    <phoneticPr fontId="2" type="noConversion"/>
  </si>
  <si>
    <r>
      <t>拳擊</t>
    </r>
    <r>
      <rPr>
        <b/>
        <vertAlign val="subscript"/>
        <sz val="12"/>
        <color theme="1"/>
        <rFont val="微軟正黑體"/>
        <family val="2"/>
        <charset val="136"/>
      </rPr>
      <t>9</t>
    </r>
    <phoneticPr fontId="2" type="noConversion"/>
  </si>
  <si>
    <r>
      <t>橋藝</t>
    </r>
    <r>
      <rPr>
        <b/>
        <vertAlign val="subscript"/>
        <sz val="12"/>
        <color theme="1"/>
        <rFont val="微軟正黑體"/>
        <family val="2"/>
        <charset val="136"/>
      </rPr>
      <t>10</t>
    </r>
    <phoneticPr fontId="2" type="noConversion"/>
  </si>
  <si>
    <r>
      <t>自由車</t>
    </r>
    <r>
      <rPr>
        <b/>
        <vertAlign val="subscript"/>
        <sz val="12"/>
        <color theme="1"/>
        <rFont val="微軟正黑體"/>
        <family val="2"/>
        <charset val="136"/>
      </rPr>
      <t>12</t>
    </r>
    <phoneticPr fontId="2" type="noConversion"/>
  </si>
  <si>
    <r>
      <t>馬術</t>
    </r>
    <r>
      <rPr>
        <b/>
        <vertAlign val="subscript"/>
        <sz val="12"/>
        <color theme="1"/>
        <rFont val="微軟正黑體"/>
        <family val="2"/>
        <charset val="136"/>
      </rPr>
      <t>13</t>
    </r>
    <phoneticPr fontId="2" type="noConversion"/>
  </si>
  <si>
    <r>
      <t>擊劍</t>
    </r>
    <r>
      <rPr>
        <b/>
        <vertAlign val="subscript"/>
        <sz val="12"/>
        <color theme="1"/>
        <rFont val="微軟正黑體"/>
        <family val="2"/>
        <charset val="136"/>
      </rPr>
      <t>14</t>
    </r>
    <phoneticPr fontId="2" type="noConversion"/>
  </si>
  <si>
    <r>
      <t>高爾夫</t>
    </r>
    <r>
      <rPr>
        <b/>
        <vertAlign val="subscript"/>
        <sz val="12"/>
        <color theme="1"/>
        <rFont val="微軟正黑體"/>
        <family val="2"/>
        <charset val="136"/>
      </rPr>
      <t>16</t>
    </r>
    <phoneticPr fontId="2" type="noConversion"/>
  </si>
  <si>
    <r>
      <t>體操</t>
    </r>
    <r>
      <rPr>
        <b/>
        <vertAlign val="subscript"/>
        <sz val="12"/>
        <color theme="1"/>
        <rFont val="微軟正黑體"/>
        <family val="2"/>
        <charset val="136"/>
      </rPr>
      <t>17</t>
    </r>
    <phoneticPr fontId="2" type="noConversion"/>
  </si>
  <si>
    <r>
      <t>手球</t>
    </r>
    <r>
      <rPr>
        <b/>
        <vertAlign val="subscript"/>
        <sz val="12"/>
        <color theme="1"/>
        <rFont val="微軟正黑體"/>
        <family val="2"/>
        <charset val="136"/>
      </rPr>
      <t>18</t>
    </r>
    <phoneticPr fontId="2" type="noConversion"/>
  </si>
  <si>
    <r>
      <t>曲棍球</t>
    </r>
    <r>
      <rPr>
        <b/>
        <vertAlign val="subscript"/>
        <sz val="12"/>
        <color theme="1"/>
        <rFont val="微軟正黑體"/>
        <family val="2"/>
        <charset val="136"/>
      </rPr>
      <t>19</t>
    </r>
    <phoneticPr fontId="2" type="noConversion"/>
  </si>
  <si>
    <r>
      <t>柔道</t>
    </r>
    <r>
      <rPr>
        <b/>
        <vertAlign val="subscript"/>
        <sz val="12"/>
        <color theme="1"/>
        <rFont val="微軟正黑體"/>
        <family val="2"/>
        <charset val="136"/>
      </rPr>
      <t>20</t>
    </r>
    <phoneticPr fontId="2" type="noConversion"/>
  </si>
  <si>
    <r>
      <t>卡巴迪</t>
    </r>
    <r>
      <rPr>
        <b/>
        <vertAlign val="subscript"/>
        <sz val="12"/>
        <color theme="1"/>
        <rFont val="微軟正黑體"/>
        <family val="2"/>
        <charset val="136"/>
      </rPr>
      <t>21</t>
    </r>
    <phoneticPr fontId="2" type="noConversion"/>
  </si>
  <si>
    <r>
      <t>空手道</t>
    </r>
    <r>
      <rPr>
        <b/>
        <vertAlign val="subscript"/>
        <sz val="12"/>
        <color theme="1"/>
        <rFont val="微軟正黑體"/>
        <family val="2"/>
        <charset val="136"/>
      </rPr>
      <t>22</t>
    </r>
    <phoneticPr fontId="2" type="noConversion"/>
  </si>
  <si>
    <r>
      <t>帆船</t>
    </r>
    <r>
      <rPr>
        <b/>
        <vertAlign val="subscript"/>
        <sz val="12"/>
        <color theme="1"/>
        <rFont val="微軟正黑體"/>
        <family val="2"/>
        <charset val="136"/>
      </rPr>
      <t>30</t>
    </r>
    <phoneticPr fontId="2" type="noConversion"/>
  </si>
  <si>
    <r>
      <t>桌球</t>
    </r>
    <r>
      <rPr>
        <b/>
        <vertAlign val="subscript"/>
        <sz val="12"/>
        <color theme="1"/>
        <rFont val="微軟正黑體"/>
        <family val="2"/>
        <charset val="136"/>
      </rPr>
      <t>33</t>
    </r>
    <phoneticPr fontId="2" type="noConversion"/>
  </si>
  <si>
    <r>
      <t>跆拳道</t>
    </r>
    <r>
      <rPr>
        <b/>
        <vertAlign val="subscript"/>
        <sz val="12"/>
        <color theme="1"/>
        <rFont val="微軟正黑體"/>
        <family val="2"/>
        <charset val="136"/>
      </rPr>
      <t>34</t>
    </r>
    <phoneticPr fontId="2" type="noConversion"/>
  </si>
  <si>
    <r>
      <t>舉重</t>
    </r>
    <r>
      <rPr>
        <b/>
        <vertAlign val="subscript"/>
        <sz val="12"/>
        <color theme="1"/>
        <rFont val="微軟正黑體"/>
        <family val="2"/>
        <charset val="136"/>
      </rPr>
      <t>39</t>
    </r>
    <phoneticPr fontId="2" type="noConversion"/>
  </si>
  <si>
    <r>
      <t>角力</t>
    </r>
    <r>
      <rPr>
        <b/>
        <vertAlign val="subscript"/>
        <sz val="12"/>
        <color theme="1"/>
        <rFont val="微軟正黑體"/>
        <family val="2"/>
        <charset val="136"/>
      </rPr>
      <t>40</t>
    </r>
    <phoneticPr fontId="2" type="noConversion"/>
  </si>
  <si>
    <r>
      <t>飛行傘</t>
    </r>
    <r>
      <rPr>
        <b/>
        <vertAlign val="subscript"/>
        <sz val="12"/>
        <color theme="1"/>
        <rFont val="微軟正黑體"/>
        <family val="2"/>
        <charset val="136"/>
      </rPr>
      <t>41</t>
    </r>
    <phoneticPr fontId="2" type="noConversion"/>
  </si>
  <si>
    <r>
      <t>電子競技</t>
    </r>
    <r>
      <rPr>
        <b/>
        <vertAlign val="subscript"/>
        <sz val="12"/>
        <color theme="1"/>
        <rFont val="微軟正黑體"/>
        <family val="2"/>
        <charset val="136"/>
      </rPr>
      <t>42</t>
    </r>
    <phoneticPr fontId="2" type="noConversion"/>
  </si>
  <si>
    <r>
      <t>保齡球</t>
    </r>
    <r>
      <rPr>
        <b/>
        <i/>
        <vertAlign val="subscript"/>
        <sz val="12"/>
        <color theme="1"/>
        <rFont val="微軟正黑體"/>
        <family val="2"/>
        <charset val="136"/>
      </rPr>
      <t>8</t>
    </r>
    <phoneticPr fontId="2" type="noConversion"/>
  </si>
  <si>
    <r>
      <t>滑輪運動</t>
    </r>
    <r>
      <rPr>
        <b/>
        <i/>
        <vertAlign val="subscript"/>
        <sz val="12"/>
        <color theme="1"/>
        <rFont val="微軟正黑體"/>
        <family val="2"/>
        <charset val="136"/>
      </rPr>
      <t>27</t>
    </r>
    <phoneticPr fontId="2" type="noConversion"/>
  </si>
  <si>
    <r>
      <t>划船</t>
    </r>
    <r>
      <rPr>
        <b/>
        <i/>
        <vertAlign val="subscript"/>
        <sz val="12"/>
        <color theme="1"/>
        <rFont val="微軟正黑體"/>
        <family val="2"/>
        <charset val="136"/>
      </rPr>
      <t>28</t>
    </r>
    <phoneticPr fontId="2" type="noConversion"/>
  </si>
  <si>
    <r>
      <t>射擊</t>
    </r>
    <r>
      <rPr>
        <b/>
        <i/>
        <vertAlign val="subscript"/>
        <sz val="12"/>
        <color theme="1"/>
        <rFont val="微軟正黑體"/>
        <family val="2"/>
        <charset val="136"/>
      </rPr>
      <t>31</t>
    </r>
    <phoneticPr fontId="2" type="noConversion"/>
  </si>
  <si>
    <r>
      <t>運動攀登</t>
    </r>
    <r>
      <rPr>
        <b/>
        <i/>
        <vertAlign val="subscript"/>
        <sz val="12"/>
        <color theme="1"/>
        <rFont val="微軟正黑體"/>
        <family val="2"/>
        <charset val="136"/>
      </rPr>
      <t>32</t>
    </r>
    <phoneticPr fontId="2" type="noConversion"/>
  </si>
  <si>
    <r>
      <t>網球</t>
    </r>
    <r>
      <rPr>
        <i/>
        <vertAlign val="subscript"/>
        <sz val="12"/>
        <color theme="1"/>
        <rFont val="微軟正黑體"/>
        <family val="2"/>
        <charset val="136"/>
      </rPr>
      <t>35</t>
    </r>
    <phoneticPr fontId="2" type="noConversion"/>
  </si>
  <si>
    <r>
      <t>軟式網球</t>
    </r>
    <r>
      <rPr>
        <i/>
        <vertAlign val="subscript"/>
        <sz val="12"/>
        <color theme="1"/>
        <rFont val="微軟正黑體"/>
        <family val="2"/>
        <charset val="136"/>
      </rPr>
      <t>36</t>
    </r>
    <phoneticPr fontId="2" type="noConversion"/>
  </si>
  <si>
    <r>
      <t>鐵人三項</t>
    </r>
    <r>
      <rPr>
        <b/>
        <i/>
        <vertAlign val="subscript"/>
        <sz val="12"/>
        <color theme="1"/>
        <rFont val="微軟正黑體"/>
        <family val="2"/>
        <charset val="136"/>
      </rPr>
      <t>37</t>
    </r>
    <phoneticPr fontId="2" type="noConversion"/>
  </si>
  <si>
    <r>
      <t>輕艇</t>
    </r>
    <r>
      <rPr>
        <b/>
        <u/>
        <vertAlign val="subscript"/>
        <sz val="12"/>
        <color theme="1"/>
        <rFont val="微軟正黑體"/>
        <family val="2"/>
        <charset val="136"/>
      </rPr>
      <t>11</t>
    </r>
    <phoneticPr fontId="2" type="noConversion"/>
  </si>
  <si>
    <r>
      <t>足球</t>
    </r>
    <r>
      <rPr>
        <b/>
        <u/>
        <vertAlign val="subscript"/>
        <sz val="12"/>
        <color theme="1"/>
        <rFont val="微軟正黑體"/>
        <family val="2"/>
        <charset val="136"/>
      </rPr>
      <t>15</t>
    </r>
    <phoneticPr fontId="2" type="noConversion"/>
  </si>
  <si>
    <r>
      <t>排球</t>
    </r>
    <r>
      <rPr>
        <b/>
        <u/>
        <vertAlign val="subscript"/>
        <sz val="12"/>
        <color theme="1"/>
        <rFont val="微軟正黑體"/>
        <family val="2"/>
        <charset val="136"/>
      </rPr>
      <t>38</t>
    </r>
    <phoneticPr fontId="2" type="noConversion"/>
  </si>
  <si>
    <t>武藝運動</t>
    <phoneticPr fontId="2" type="noConversion"/>
  </si>
  <si>
    <t>網球
(含軟式網球)</t>
    <phoneticPr fontId="2" type="noConversion"/>
  </si>
  <si>
    <t>男子沙灘排球</t>
    <phoneticPr fontId="2" type="noConversion"/>
  </si>
  <si>
    <t>女子沙灘排球</t>
    <phoneticPr fontId="2" type="noConversion"/>
  </si>
  <si>
    <r>
      <t>橄欖球(7人制)</t>
    </r>
    <r>
      <rPr>
        <b/>
        <vertAlign val="subscript"/>
        <sz val="12"/>
        <color theme="1"/>
        <rFont val="微軟正黑體"/>
        <family val="2"/>
        <charset val="136"/>
      </rPr>
      <t>29</t>
    </r>
    <phoneticPr fontId="2" type="noConversion"/>
  </si>
  <si>
    <r>
      <rPr>
        <b/>
        <u/>
        <sz val="12"/>
        <color theme="1"/>
        <rFont val="微軟正黑體"/>
        <family val="2"/>
        <charset val="136"/>
      </rPr>
      <t>輕艇</t>
    </r>
    <r>
      <rPr>
        <b/>
        <i/>
        <sz val="12"/>
        <color theme="1"/>
        <rFont val="微軟正黑體"/>
        <family val="2"/>
        <charset val="136"/>
      </rPr>
      <t>(水球)</t>
    </r>
    <phoneticPr fontId="2" type="noConversion"/>
  </si>
  <si>
    <t>女子</t>
    <phoneticPr fontId="2" type="noConversion"/>
  </si>
  <si>
    <t>參賽/舉辦種類：30種/33種</t>
    <phoneticPr fontId="2" type="noConversion"/>
  </si>
  <si>
    <t>林素華、邱安汝、林盈馨、蔡珈蓁、杜雅婷；
李思詩、林志霙；林佩君、楊依婷、石靚蘋、
林鳳珍、蘇奕璇、劉    瑄；賴孟婷、陳妙怡、
陳家宜、顏    逸</t>
    <phoneticPr fontId="2" type="noConversion"/>
  </si>
  <si>
    <t>陳    靖、張惟傑、陳柏凱、馬允中</t>
    <phoneticPr fontId="2" type="noConversion"/>
  </si>
  <si>
    <t>宋明諺</t>
    <phoneticPr fontId="2" type="noConversion"/>
  </si>
  <si>
    <t>張世博
陳少騏
江忠益</t>
    <phoneticPr fontId="2" type="noConversion"/>
  </si>
  <si>
    <t>周汝娟、劉慧琪、
陳心霜、蔡喨羽、顏脩樺、謝明娟</t>
    <phoneticPr fontId="2" type="noConversion"/>
  </si>
  <si>
    <t>施淑馨、陳彩育、曾莞茹、蔡辰蔚、楊佳樺、
林廷芸、劉俐讌、鄭伊倫、林家溶、楊佳諭、
蘇捷妤、廖浿珊、張佳宜、楊淳卉、陳盈里、
王仕忻、劉冠妤、陳靜儀</t>
    <phoneticPr fontId="2" type="noConversion"/>
  </si>
  <si>
    <t>姚承杉
林明輝
雷博盛
沈嘉瑩</t>
    <phoneticPr fontId="2" type="noConversion"/>
  </si>
  <si>
    <t>張秝芸、李姿瑩、張妤嘉、黃瀞萱、黃芯瑜、
謝苡縥、楊孟樺、郭覲儀、曾琬羚、李    諭、
陳姿雅、蕭湘凌、賴湘程、陳    曦</t>
    <phoneticPr fontId="2" type="noConversion"/>
  </si>
  <si>
    <t>林鼎淳、余懍樵、楊翊群、陳耿烽、劉卓壹</t>
    <phoneticPr fontId="2" type="noConversion"/>
  </si>
  <si>
    <t>陳如治
邱柏諺
蕭至廷
陳冠廷</t>
    <phoneticPr fontId="2" type="noConversion"/>
  </si>
  <si>
    <t>黃昱翔、黃熠棠、胡碩傑、盧禹宏、謝宇庭、
王佑軍、陳冠廷、林俊廷、鄭銘仁、鄭宇翔、
黃建維、顏浩哲、陳柏成</t>
    <phoneticPr fontId="2" type="noConversion"/>
  </si>
  <si>
    <t>鄭竹玲、李青玟、郭千綺、黃詩媛、詹佳欣</t>
    <phoneticPr fontId="2" type="noConversion"/>
  </si>
  <si>
    <t>黃義婷、陳晴萱、陳佳宜、邱瑾瑜、李冠儀、
謝怡晴、花怡安</t>
    <phoneticPr fontId="2" type="noConversion"/>
  </si>
  <si>
    <t>王紹宇、劉名謙、吳資麟、林穎義、林柏佾、
陳立錚、楊欣龍、 范綱維、蕭自良</t>
    <phoneticPr fontId="2" type="noConversion"/>
  </si>
  <si>
    <t>張政雄
賴建誠
張豐進
蘇義能
馮勝杰
陳志豪</t>
    <phoneticPr fontId="2" type="noConversion"/>
  </si>
  <si>
    <t>孫念祖
薛聖融
陶武訓
安德森
邱為榮
劉元凱</t>
    <phoneticPr fontId="2" type="noConversion"/>
  </si>
  <si>
    <t>林家瑩、廖晏均、蔡瀞瑢、吳家如、沈怡如、
李慧君、謝喜恩、朱佳翎、陳莞玫、胡家蓁、
廖靜賢</t>
    <phoneticPr fontId="2" type="noConversion"/>
  </si>
  <si>
    <r>
      <t>周恩平、林聖儒、林旻昊、陳子賢、吳俊傑、
張勝煌；莊英杰、吳陳柏、</t>
    </r>
    <r>
      <rPr>
        <sz val="10"/>
        <color theme="1"/>
        <rFont val="微軟正黑體"/>
        <family val="2"/>
        <charset val="136"/>
      </rPr>
      <t>陳周岳弘</t>
    </r>
    <r>
      <rPr>
        <sz val="12"/>
        <color theme="1"/>
        <rFont val="微軟正黑體"/>
        <family val="2"/>
        <charset val="136"/>
      </rPr>
      <t>、段彥宇、
簡證嚴、陳俞安、周智偉、何佳霖；吳韋憫；
殷琬婷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</si>
</sst>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vertAlign val="subscript"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5"/>
      <color theme="1"/>
      <name val="微軟正黑體"/>
      <family val="2"/>
      <charset val="136"/>
    </font>
    <font>
      <b/>
      <vertAlign val="subscript"/>
      <sz val="12"/>
      <color theme="1"/>
      <name val="微軟正黑體"/>
      <family val="2"/>
      <charset val="136"/>
    </font>
    <font>
      <b/>
      <u/>
      <sz val="12"/>
      <color theme="1"/>
      <name val="微軟正黑體"/>
      <family val="2"/>
      <charset val="136"/>
    </font>
    <font>
      <b/>
      <u/>
      <vertAlign val="subscript"/>
      <sz val="12"/>
      <color theme="1"/>
      <name val="微軟正黑體"/>
      <family val="2"/>
      <charset val="136"/>
    </font>
    <font>
      <b/>
      <i/>
      <sz val="12"/>
      <color theme="1"/>
      <name val="微軟正黑體"/>
      <family val="2"/>
      <charset val="136"/>
    </font>
    <font>
      <b/>
      <i/>
      <vertAlign val="subscript"/>
      <sz val="12"/>
      <color theme="1"/>
      <name val="微軟正黑體"/>
      <family val="2"/>
      <charset val="136"/>
    </font>
    <font>
      <i/>
      <sz val="12"/>
      <color theme="1"/>
      <name val="微軟正黑體"/>
      <family val="2"/>
      <charset val="136"/>
    </font>
    <font>
      <i/>
      <vertAlign val="subscript"/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49" fontId="0" fillId="0" borderId="0" xfId="0" applyNumberFormat="1" applyFill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 wrapText="1"/>
    </xf>
    <xf numFmtId="177" fontId="3" fillId="3" borderId="1" xfId="0" applyNumberFormat="1" applyFont="1" applyFill="1" applyBorder="1">
      <alignment vertical="center"/>
    </xf>
    <xf numFmtId="49" fontId="1" fillId="3" borderId="1" xfId="0" applyNumberFormat="1" applyFont="1" applyFill="1" applyBorder="1">
      <alignment vertical="center"/>
    </xf>
    <xf numFmtId="176" fontId="3" fillId="2" borderId="2" xfId="0" applyNumberFormat="1" applyFont="1" applyFill="1" applyBorder="1" applyAlignment="1">
      <alignment horizontal="righ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>
      <alignment vertical="center"/>
    </xf>
    <xf numFmtId="0" fontId="3" fillId="3" borderId="16" xfId="0" applyFont="1" applyFill="1" applyBorder="1" applyAlignment="1">
      <alignment vertical="center" wrapText="1"/>
    </xf>
    <xf numFmtId="176" fontId="3" fillId="2" borderId="17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177" fontId="3" fillId="3" borderId="40" xfId="0" applyNumberFormat="1" applyFont="1" applyFill="1" applyBorder="1">
      <alignment vertical="center"/>
    </xf>
    <xf numFmtId="49" fontId="1" fillId="3" borderId="40" xfId="0" applyNumberFormat="1" applyFont="1" applyFill="1" applyBorder="1">
      <alignment vertical="center"/>
    </xf>
    <xf numFmtId="176" fontId="3" fillId="3" borderId="16" xfId="0" applyNumberFormat="1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49" fontId="3" fillId="3" borderId="40" xfId="0" applyNumberFormat="1" applyFont="1" applyFill="1" applyBorder="1" applyAlignment="1">
      <alignment horizontal="center" vertical="center" wrapText="1"/>
    </xf>
    <xf numFmtId="177" fontId="5" fillId="3" borderId="16" xfId="0" applyNumberFormat="1" applyFont="1" applyFill="1" applyBorder="1">
      <alignment vertical="center"/>
    </xf>
    <xf numFmtId="49" fontId="1" fillId="2" borderId="31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3" borderId="25" xfId="0" applyNumberFormat="1" applyFont="1" applyFill="1" applyBorder="1" applyAlignment="1">
      <alignment horizontal="left" vertical="center" wrapText="1"/>
    </xf>
    <xf numFmtId="49" fontId="1" fillId="3" borderId="2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>
      <alignment vertical="center"/>
    </xf>
    <xf numFmtId="0" fontId="0" fillId="0" borderId="0" xfId="0" applyFo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4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00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Normal="10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C69" sqref="C69"/>
    </sheetView>
  </sheetViews>
  <sheetFormatPr defaultColWidth="8.875" defaultRowHeight="16.5" x14ac:dyDescent="0.25"/>
  <cols>
    <col min="1" max="1" width="6" style="49" bestFit="1" customWidth="1"/>
    <col min="2" max="2" width="18" style="49" bestFit="1" customWidth="1"/>
    <col min="3" max="3" width="16.375" style="49" bestFit="1" customWidth="1"/>
    <col min="4" max="4" width="6.375" style="49" bestFit="1" customWidth="1"/>
    <col min="5" max="5" width="5" style="49" bestFit="1" customWidth="1"/>
    <col min="6" max="9" width="6.375" style="49" bestFit="1" customWidth="1"/>
    <col min="10" max="10" width="10.5" style="49" bestFit="1" customWidth="1"/>
    <col min="11" max="11" width="8.25" style="49" bestFit="1" customWidth="1"/>
    <col min="12" max="12" width="30.5" style="14" bestFit="1" customWidth="1"/>
    <col min="13" max="13" width="8.875" style="49"/>
    <col min="14" max="14" width="8.875" style="50"/>
    <col min="15" max="16384" width="8.875" style="49"/>
  </cols>
  <sheetData>
    <row r="1" spans="1:12" ht="20.25" x14ac:dyDescent="0.25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6.899999999999999" thickBot="1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9.899999999999999" customHeight="1" x14ac:dyDescent="0.25">
      <c r="A3" s="99" t="s">
        <v>0</v>
      </c>
      <c r="B3" s="91" t="s">
        <v>226</v>
      </c>
      <c r="C3" s="92"/>
      <c r="D3" s="101" t="s">
        <v>6</v>
      </c>
      <c r="E3" s="61"/>
      <c r="F3" s="62"/>
      <c r="G3" s="101" t="s">
        <v>1</v>
      </c>
      <c r="H3" s="61"/>
      <c r="I3" s="62"/>
      <c r="J3" s="63" t="s">
        <v>32</v>
      </c>
      <c r="K3" s="63" t="s">
        <v>90</v>
      </c>
      <c r="L3" s="84" t="s">
        <v>91</v>
      </c>
    </row>
    <row r="4" spans="1:12" ht="19.899999999999999" customHeight="1" thickBot="1" x14ac:dyDescent="0.3">
      <c r="A4" s="100"/>
      <c r="B4" s="93"/>
      <c r="C4" s="94"/>
      <c r="D4" s="34" t="s">
        <v>2</v>
      </c>
      <c r="E4" s="34" t="s">
        <v>3</v>
      </c>
      <c r="F4" s="34" t="s">
        <v>4</v>
      </c>
      <c r="G4" s="34" t="s">
        <v>2</v>
      </c>
      <c r="H4" s="34" t="s">
        <v>3</v>
      </c>
      <c r="I4" s="34" t="s">
        <v>4</v>
      </c>
      <c r="J4" s="64"/>
      <c r="K4" s="64"/>
      <c r="L4" s="85"/>
    </row>
    <row r="5" spans="1:12" ht="18" customHeight="1" x14ac:dyDescent="0.25">
      <c r="A5" s="42">
        <v>1</v>
      </c>
      <c r="B5" s="82" t="s">
        <v>233</v>
      </c>
      <c r="C5" s="83"/>
      <c r="D5" s="33">
        <v>2</v>
      </c>
      <c r="E5" s="33"/>
      <c r="F5" s="33">
        <f t="shared" ref="F5:F36" si="0">D5+E5</f>
        <v>2</v>
      </c>
      <c r="G5" s="33">
        <v>13</v>
      </c>
      <c r="H5" s="33">
        <v>3</v>
      </c>
      <c r="I5" s="33">
        <f t="shared" ref="I5:I36" si="1">G5+H5</f>
        <v>16</v>
      </c>
      <c r="J5" s="33">
        <f t="shared" ref="J5:J36" si="2">F5+I5</f>
        <v>18</v>
      </c>
      <c r="K5" s="47" t="s">
        <v>89</v>
      </c>
      <c r="L5" s="41"/>
    </row>
    <row r="6" spans="1:12" ht="18" customHeight="1" x14ac:dyDescent="0.25">
      <c r="A6" s="44">
        <v>2</v>
      </c>
      <c r="B6" s="68" t="s">
        <v>234</v>
      </c>
      <c r="C6" s="69"/>
      <c r="D6" s="5">
        <v>4</v>
      </c>
      <c r="E6" s="5"/>
      <c r="F6" s="5">
        <f t="shared" si="0"/>
        <v>4</v>
      </c>
      <c r="G6" s="5">
        <v>8</v>
      </c>
      <c r="H6" s="5">
        <v>8</v>
      </c>
      <c r="I6" s="5">
        <f t="shared" si="1"/>
        <v>16</v>
      </c>
      <c r="J6" s="5">
        <f t="shared" si="2"/>
        <v>20</v>
      </c>
      <c r="K6" s="45" t="s">
        <v>89</v>
      </c>
      <c r="L6" s="40"/>
    </row>
    <row r="7" spans="1:12" ht="18" customHeight="1" x14ac:dyDescent="0.25">
      <c r="A7" s="44">
        <v>3</v>
      </c>
      <c r="B7" s="68" t="s">
        <v>235</v>
      </c>
      <c r="C7" s="69"/>
      <c r="D7" s="5">
        <v>6</v>
      </c>
      <c r="E7" s="5"/>
      <c r="F7" s="5">
        <f t="shared" si="0"/>
        <v>6</v>
      </c>
      <c r="G7" s="5">
        <v>20</v>
      </c>
      <c r="H7" s="5">
        <v>11</v>
      </c>
      <c r="I7" s="5">
        <f t="shared" si="1"/>
        <v>31</v>
      </c>
      <c r="J7" s="5">
        <f t="shared" si="2"/>
        <v>37</v>
      </c>
      <c r="K7" s="45" t="s">
        <v>89</v>
      </c>
      <c r="L7" s="40"/>
    </row>
    <row r="8" spans="1:12" ht="18" customHeight="1" x14ac:dyDescent="0.25">
      <c r="A8" s="44">
        <v>4</v>
      </c>
      <c r="B8" s="68" t="s">
        <v>236</v>
      </c>
      <c r="C8" s="69"/>
      <c r="D8" s="5">
        <v>6</v>
      </c>
      <c r="E8" s="5"/>
      <c r="F8" s="5">
        <f t="shared" si="0"/>
        <v>6</v>
      </c>
      <c r="G8" s="5">
        <v>10</v>
      </c>
      <c r="H8" s="5">
        <v>10</v>
      </c>
      <c r="I8" s="5">
        <f t="shared" si="1"/>
        <v>20</v>
      </c>
      <c r="J8" s="5">
        <f t="shared" si="2"/>
        <v>26</v>
      </c>
      <c r="K8" s="45" t="s">
        <v>89</v>
      </c>
      <c r="L8" s="40"/>
    </row>
    <row r="9" spans="1:12" ht="18" customHeight="1" x14ac:dyDescent="0.25">
      <c r="A9" s="79" t="s">
        <v>7</v>
      </c>
      <c r="B9" s="72" t="s">
        <v>88</v>
      </c>
      <c r="C9" s="45" t="s">
        <v>40</v>
      </c>
      <c r="D9" s="5">
        <v>6</v>
      </c>
      <c r="E9" s="5"/>
      <c r="F9" s="5">
        <f t="shared" si="0"/>
        <v>6</v>
      </c>
      <c r="G9" s="5">
        <v>24</v>
      </c>
      <c r="H9" s="5"/>
      <c r="I9" s="5">
        <f t="shared" si="1"/>
        <v>24</v>
      </c>
      <c r="J9" s="5">
        <f t="shared" si="2"/>
        <v>30</v>
      </c>
      <c r="K9" s="65" t="s">
        <v>89</v>
      </c>
      <c r="L9" s="40"/>
    </row>
    <row r="10" spans="1:12" ht="18" customHeight="1" x14ac:dyDescent="0.25">
      <c r="A10" s="80"/>
      <c r="B10" s="73"/>
      <c r="C10" s="45" t="s">
        <v>41</v>
      </c>
      <c r="D10" s="5">
        <v>1</v>
      </c>
      <c r="E10" s="5">
        <v>2</v>
      </c>
      <c r="F10" s="5">
        <f t="shared" si="0"/>
        <v>3</v>
      </c>
      <c r="G10" s="5"/>
      <c r="H10" s="5">
        <v>17</v>
      </c>
      <c r="I10" s="5">
        <f t="shared" si="1"/>
        <v>17</v>
      </c>
      <c r="J10" s="5">
        <f t="shared" si="2"/>
        <v>20</v>
      </c>
      <c r="K10" s="66"/>
      <c r="L10" s="40"/>
    </row>
    <row r="11" spans="1:12" ht="18" customHeight="1" x14ac:dyDescent="0.25">
      <c r="A11" s="79" t="s">
        <v>8</v>
      </c>
      <c r="B11" s="72" t="s">
        <v>237</v>
      </c>
      <c r="C11" s="45" t="s">
        <v>9</v>
      </c>
      <c r="D11" s="5">
        <v>4</v>
      </c>
      <c r="E11" s="5"/>
      <c r="F11" s="5">
        <f t="shared" si="0"/>
        <v>4</v>
      </c>
      <c r="G11" s="5">
        <v>12</v>
      </c>
      <c r="H11" s="5"/>
      <c r="I11" s="5">
        <f t="shared" si="1"/>
        <v>12</v>
      </c>
      <c r="J11" s="5">
        <f t="shared" si="2"/>
        <v>16</v>
      </c>
      <c r="K11" s="65" t="s">
        <v>89</v>
      </c>
      <c r="L11" s="40"/>
    </row>
    <row r="12" spans="1:12" ht="18" customHeight="1" x14ac:dyDescent="0.25">
      <c r="A12" s="103"/>
      <c r="B12" s="102"/>
      <c r="C12" s="45" t="s">
        <v>10</v>
      </c>
      <c r="D12" s="5">
        <v>2</v>
      </c>
      <c r="E12" s="5">
        <v>2</v>
      </c>
      <c r="F12" s="5">
        <f t="shared" si="0"/>
        <v>4</v>
      </c>
      <c r="G12" s="5"/>
      <c r="H12" s="5">
        <v>12</v>
      </c>
      <c r="I12" s="5">
        <f t="shared" si="1"/>
        <v>12</v>
      </c>
      <c r="J12" s="5">
        <f t="shared" si="2"/>
        <v>16</v>
      </c>
      <c r="K12" s="67"/>
      <c r="L12" s="40"/>
    </row>
    <row r="13" spans="1:12" ht="18" customHeight="1" x14ac:dyDescent="0.25">
      <c r="A13" s="103"/>
      <c r="B13" s="102"/>
      <c r="C13" s="45" t="s">
        <v>11</v>
      </c>
      <c r="D13" s="5">
        <v>1</v>
      </c>
      <c r="E13" s="5"/>
      <c r="F13" s="5">
        <f t="shared" si="0"/>
        <v>1</v>
      </c>
      <c r="G13" s="5">
        <v>4</v>
      </c>
      <c r="H13" s="5"/>
      <c r="I13" s="5">
        <f t="shared" si="1"/>
        <v>4</v>
      </c>
      <c r="J13" s="5">
        <f t="shared" si="2"/>
        <v>5</v>
      </c>
      <c r="K13" s="67"/>
      <c r="L13" s="40"/>
    </row>
    <row r="14" spans="1:12" ht="18" customHeight="1" x14ac:dyDescent="0.25">
      <c r="A14" s="80"/>
      <c r="B14" s="73"/>
      <c r="C14" s="45" t="s">
        <v>12</v>
      </c>
      <c r="D14" s="5"/>
      <c r="E14" s="5">
        <v>1</v>
      </c>
      <c r="F14" s="5">
        <f t="shared" si="0"/>
        <v>1</v>
      </c>
      <c r="G14" s="5"/>
      <c r="H14" s="5">
        <v>4</v>
      </c>
      <c r="I14" s="5">
        <f t="shared" si="1"/>
        <v>4</v>
      </c>
      <c r="J14" s="5">
        <f t="shared" si="2"/>
        <v>5</v>
      </c>
      <c r="K14" s="66"/>
      <c r="L14" s="40"/>
    </row>
    <row r="15" spans="1:12" ht="18" customHeight="1" x14ac:dyDescent="0.25">
      <c r="A15" s="44">
        <v>7</v>
      </c>
      <c r="B15" s="70" t="s">
        <v>257</v>
      </c>
      <c r="C15" s="71"/>
      <c r="D15" s="5">
        <v>3</v>
      </c>
      <c r="E15" s="5"/>
      <c r="F15" s="5">
        <f t="shared" si="0"/>
        <v>3</v>
      </c>
      <c r="G15" s="5">
        <v>6</v>
      </c>
      <c r="H15" s="5">
        <v>6</v>
      </c>
      <c r="I15" s="5">
        <f t="shared" si="1"/>
        <v>12</v>
      </c>
      <c r="J15" s="5">
        <f t="shared" si="2"/>
        <v>15</v>
      </c>
      <c r="K15" s="51" t="s">
        <v>81</v>
      </c>
      <c r="L15" s="40"/>
    </row>
    <row r="16" spans="1:12" ht="18" customHeight="1" x14ac:dyDescent="0.25">
      <c r="A16" s="44">
        <v>8</v>
      </c>
      <c r="B16" s="68" t="s">
        <v>238</v>
      </c>
      <c r="C16" s="69"/>
      <c r="D16" s="5">
        <v>4</v>
      </c>
      <c r="E16" s="5"/>
      <c r="F16" s="5">
        <f t="shared" si="0"/>
        <v>4</v>
      </c>
      <c r="G16" s="5">
        <v>3</v>
      </c>
      <c r="H16" s="5">
        <v>3</v>
      </c>
      <c r="I16" s="5">
        <f t="shared" si="1"/>
        <v>6</v>
      </c>
      <c r="J16" s="5">
        <f t="shared" si="2"/>
        <v>10</v>
      </c>
      <c r="K16" s="45" t="s">
        <v>89</v>
      </c>
      <c r="L16" s="40"/>
    </row>
    <row r="17" spans="1:12" ht="18" customHeight="1" x14ac:dyDescent="0.25">
      <c r="A17" s="44">
        <v>9</v>
      </c>
      <c r="B17" s="68" t="s">
        <v>239</v>
      </c>
      <c r="C17" s="69"/>
      <c r="D17" s="5">
        <v>2</v>
      </c>
      <c r="E17" s="5"/>
      <c r="F17" s="5">
        <f t="shared" si="0"/>
        <v>2</v>
      </c>
      <c r="G17" s="5">
        <v>9</v>
      </c>
      <c r="H17" s="5">
        <v>9</v>
      </c>
      <c r="I17" s="5">
        <f t="shared" si="1"/>
        <v>18</v>
      </c>
      <c r="J17" s="5">
        <f t="shared" si="2"/>
        <v>20</v>
      </c>
      <c r="K17" s="45" t="s">
        <v>89</v>
      </c>
      <c r="L17" s="40"/>
    </row>
    <row r="18" spans="1:12" ht="18" customHeight="1" x14ac:dyDescent="0.25">
      <c r="A18" s="79" t="s">
        <v>13</v>
      </c>
      <c r="B18" s="76" t="s">
        <v>265</v>
      </c>
      <c r="C18" s="52" t="s">
        <v>14</v>
      </c>
      <c r="D18" s="5">
        <v>1</v>
      </c>
      <c r="E18" s="5">
        <v>1</v>
      </c>
      <c r="F18" s="5">
        <f t="shared" si="0"/>
        <v>2</v>
      </c>
      <c r="G18" s="5"/>
      <c r="H18" s="5">
        <v>6</v>
      </c>
      <c r="I18" s="5">
        <f t="shared" si="1"/>
        <v>6</v>
      </c>
      <c r="J18" s="5">
        <f t="shared" si="2"/>
        <v>8</v>
      </c>
      <c r="K18" s="51" t="s">
        <v>81</v>
      </c>
      <c r="L18" s="40"/>
    </row>
    <row r="19" spans="1:12" ht="18" customHeight="1" x14ac:dyDescent="0.25">
      <c r="A19" s="103"/>
      <c r="B19" s="77"/>
      <c r="C19" s="45" t="s">
        <v>15</v>
      </c>
      <c r="D19" s="5"/>
      <c r="E19" s="5">
        <v>1</v>
      </c>
      <c r="F19" s="5">
        <f t="shared" si="0"/>
        <v>1</v>
      </c>
      <c r="G19" s="5">
        <v>2</v>
      </c>
      <c r="H19" s="5">
        <v>2</v>
      </c>
      <c r="I19" s="5">
        <f t="shared" si="1"/>
        <v>4</v>
      </c>
      <c r="J19" s="5">
        <f t="shared" si="2"/>
        <v>5</v>
      </c>
      <c r="K19" s="45" t="s">
        <v>89</v>
      </c>
      <c r="L19" s="40"/>
    </row>
    <row r="20" spans="1:12" ht="18" customHeight="1" x14ac:dyDescent="0.25">
      <c r="A20" s="103"/>
      <c r="B20" s="77"/>
      <c r="C20" s="52" t="s">
        <v>82</v>
      </c>
      <c r="D20" s="5">
        <v>2</v>
      </c>
      <c r="E20" s="5"/>
      <c r="F20" s="5">
        <f t="shared" si="0"/>
        <v>2</v>
      </c>
      <c r="G20" s="5">
        <v>15</v>
      </c>
      <c r="H20" s="5">
        <v>1</v>
      </c>
      <c r="I20" s="5">
        <f t="shared" si="1"/>
        <v>16</v>
      </c>
      <c r="J20" s="5">
        <f t="shared" si="2"/>
        <v>18</v>
      </c>
      <c r="K20" s="86" t="s">
        <v>81</v>
      </c>
      <c r="L20" s="40"/>
    </row>
    <row r="21" spans="1:12" ht="18" customHeight="1" x14ac:dyDescent="0.25">
      <c r="A21" s="80"/>
      <c r="B21" s="78"/>
      <c r="C21" s="52" t="s">
        <v>16</v>
      </c>
      <c r="D21" s="5">
        <v>1</v>
      </c>
      <c r="E21" s="5">
        <v>1</v>
      </c>
      <c r="F21" s="5">
        <f t="shared" si="0"/>
        <v>2</v>
      </c>
      <c r="G21" s="5"/>
      <c r="H21" s="5">
        <v>16</v>
      </c>
      <c r="I21" s="5">
        <f t="shared" si="1"/>
        <v>16</v>
      </c>
      <c r="J21" s="5">
        <f t="shared" si="2"/>
        <v>18</v>
      </c>
      <c r="K21" s="87"/>
      <c r="L21" s="40"/>
    </row>
    <row r="22" spans="1:12" ht="18" customHeight="1" x14ac:dyDescent="0.25">
      <c r="A22" s="44">
        <v>11</v>
      </c>
      <c r="B22" s="68" t="s">
        <v>240</v>
      </c>
      <c r="C22" s="69"/>
      <c r="D22" s="5">
        <v>4</v>
      </c>
      <c r="E22" s="5"/>
      <c r="F22" s="5">
        <f t="shared" si="0"/>
        <v>4</v>
      </c>
      <c r="G22" s="5">
        <v>5</v>
      </c>
      <c r="H22" s="5">
        <v>4</v>
      </c>
      <c r="I22" s="5">
        <f t="shared" si="1"/>
        <v>9</v>
      </c>
      <c r="J22" s="5">
        <f t="shared" si="2"/>
        <v>13</v>
      </c>
      <c r="K22" s="45" t="s">
        <v>89</v>
      </c>
      <c r="L22" s="40"/>
    </row>
    <row r="23" spans="1:12" ht="18" customHeight="1" x14ac:dyDescent="0.25">
      <c r="A23" s="44">
        <v>12</v>
      </c>
      <c r="B23" s="68" t="s">
        <v>241</v>
      </c>
      <c r="C23" s="69"/>
      <c r="D23" s="5">
        <v>2</v>
      </c>
      <c r="E23" s="5"/>
      <c r="F23" s="5">
        <f t="shared" si="0"/>
        <v>2</v>
      </c>
      <c r="G23" s="5">
        <v>1</v>
      </c>
      <c r="H23" s="5">
        <v>7</v>
      </c>
      <c r="I23" s="5">
        <f t="shared" si="1"/>
        <v>8</v>
      </c>
      <c r="J23" s="5">
        <f t="shared" si="2"/>
        <v>10</v>
      </c>
      <c r="K23" s="45" t="s">
        <v>89</v>
      </c>
      <c r="L23" s="40"/>
    </row>
    <row r="24" spans="1:12" ht="18" customHeight="1" x14ac:dyDescent="0.25">
      <c r="A24" s="44">
        <v>13</v>
      </c>
      <c r="B24" s="68" t="s">
        <v>242</v>
      </c>
      <c r="C24" s="69"/>
      <c r="D24" s="5">
        <v>2</v>
      </c>
      <c r="E24" s="5"/>
      <c r="F24" s="5">
        <f t="shared" si="0"/>
        <v>2</v>
      </c>
      <c r="G24" s="5">
        <v>4</v>
      </c>
      <c r="H24" s="5">
        <v>4</v>
      </c>
      <c r="I24" s="5">
        <f t="shared" si="1"/>
        <v>8</v>
      </c>
      <c r="J24" s="5">
        <f t="shared" si="2"/>
        <v>10</v>
      </c>
      <c r="K24" s="45" t="s">
        <v>89</v>
      </c>
      <c r="L24" s="40"/>
    </row>
    <row r="25" spans="1:12" ht="18" customHeight="1" x14ac:dyDescent="0.25">
      <c r="A25" s="79" t="s">
        <v>19</v>
      </c>
      <c r="B25" s="76" t="s">
        <v>266</v>
      </c>
      <c r="C25" s="45" t="s">
        <v>17</v>
      </c>
      <c r="D25" s="5">
        <v>4</v>
      </c>
      <c r="E25" s="5"/>
      <c r="F25" s="5">
        <f t="shared" si="0"/>
        <v>4</v>
      </c>
      <c r="G25" s="5">
        <v>20</v>
      </c>
      <c r="H25" s="5"/>
      <c r="I25" s="5">
        <f t="shared" si="1"/>
        <v>20</v>
      </c>
      <c r="J25" s="5">
        <f t="shared" si="2"/>
        <v>24</v>
      </c>
      <c r="K25" s="45" t="s">
        <v>89</v>
      </c>
      <c r="L25" s="40"/>
    </row>
    <row r="26" spans="1:12" ht="18" customHeight="1" x14ac:dyDescent="0.25">
      <c r="A26" s="80"/>
      <c r="B26" s="78"/>
      <c r="C26" s="52" t="s">
        <v>18</v>
      </c>
      <c r="D26" s="5">
        <v>2</v>
      </c>
      <c r="E26" s="5">
        <v>1</v>
      </c>
      <c r="F26" s="5">
        <f t="shared" si="0"/>
        <v>3</v>
      </c>
      <c r="G26" s="5"/>
      <c r="H26" s="5">
        <v>20</v>
      </c>
      <c r="I26" s="5">
        <f t="shared" si="1"/>
        <v>20</v>
      </c>
      <c r="J26" s="5">
        <f t="shared" si="2"/>
        <v>23</v>
      </c>
      <c r="K26" s="51" t="s">
        <v>81</v>
      </c>
      <c r="L26" s="40"/>
    </row>
    <row r="27" spans="1:12" ht="18" customHeight="1" x14ac:dyDescent="0.25">
      <c r="A27" s="44">
        <v>15</v>
      </c>
      <c r="B27" s="68" t="s">
        <v>243</v>
      </c>
      <c r="C27" s="69"/>
      <c r="D27" s="5">
        <v>1</v>
      </c>
      <c r="E27" s="5">
        <v>1</v>
      </c>
      <c r="F27" s="5">
        <f t="shared" si="0"/>
        <v>2</v>
      </c>
      <c r="G27" s="5">
        <v>4</v>
      </c>
      <c r="H27" s="5">
        <v>3</v>
      </c>
      <c r="I27" s="5">
        <f t="shared" si="1"/>
        <v>7</v>
      </c>
      <c r="J27" s="5">
        <f t="shared" si="2"/>
        <v>9</v>
      </c>
      <c r="K27" s="45" t="s">
        <v>89</v>
      </c>
      <c r="L27" s="40"/>
    </row>
    <row r="28" spans="1:12" ht="18" customHeight="1" x14ac:dyDescent="0.25">
      <c r="A28" s="44">
        <v>16</v>
      </c>
      <c r="B28" s="43" t="s">
        <v>244</v>
      </c>
      <c r="C28" s="4" t="s">
        <v>45</v>
      </c>
      <c r="D28" s="5">
        <v>4</v>
      </c>
      <c r="E28" s="5">
        <v>1</v>
      </c>
      <c r="F28" s="5">
        <f t="shared" si="0"/>
        <v>5</v>
      </c>
      <c r="G28" s="5">
        <v>5</v>
      </c>
      <c r="H28" s="5">
        <v>5</v>
      </c>
      <c r="I28" s="5">
        <f t="shared" si="1"/>
        <v>10</v>
      </c>
      <c r="J28" s="5">
        <f t="shared" si="2"/>
        <v>15</v>
      </c>
      <c r="K28" s="45" t="s">
        <v>89</v>
      </c>
      <c r="L28" s="40"/>
    </row>
    <row r="29" spans="1:12" ht="18" customHeight="1" x14ac:dyDescent="0.25">
      <c r="A29" s="44">
        <v>17</v>
      </c>
      <c r="B29" s="48" t="s">
        <v>245</v>
      </c>
      <c r="C29" s="45" t="s">
        <v>17</v>
      </c>
      <c r="D29" s="5">
        <v>2</v>
      </c>
      <c r="E29" s="5"/>
      <c r="F29" s="5">
        <f t="shared" si="0"/>
        <v>2</v>
      </c>
      <c r="G29" s="5">
        <v>16</v>
      </c>
      <c r="H29" s="5"/>
      <c r="I29" s="5">
        <f t="shared" si="1"/>
        <v>16</v>
      </c>
      <c r="J29" s="5">
        <f t="shared" si="2"/>
        <v>18</v>
      </c>
      <c r="K29" s="45" t="s">
        <v>89</v>
      </c>
      <c r="L29" s="40"/>
    </row>
    <row r="30" spans="1:12" ht="18" customHeight="1" x14ac:dyDescent="0.25">
      <c r="A30" s="44">
        <v>18</v>
      </c>
      <c r="B30" s="48" t="s">
        <v>246</v>
      </c>
      <c r="C30" s="45" t="s">
        <v>20</v>
      </c>
      <c r="D30" s="5">
        <v>2</v>
      </c>
      <c r="E30" s="5"/>
      <c r="F30" s="5">
        <f t="shared" si="0"/>
        <v>2</v>
      </c>
      <c r="G30" s="5"/>
      <c r="H30" s="5">
        <v>18</v>
      </c>
      <c r="I30" s="5">
        <f t="shared" si="1"/>
        <v>18</v>
      </c>
      <c r="J30" s="5">
        <f t="shared" si="2"/>
        <v>20</v>
      </c>
      <c r="K30" s="45" t="s">
        <v>89</v>
      </c>
      <c r="L30" s="40"/>
    </row>
    <row r="31" spans="1:12" ht="18" customHeight="1" x14ac:dyDescent="0.25">
      <c r="A31" s="44">
        <v>19</v>
      </c>
      <c r="B31" s="68" t="s">
        <v>247</v>
      </c>
      <c r="C31" s="69"/>
      <c r="D31" s="5">
        <v>2</v>
      </c>
      <c r="E31" s="5">
        <v>1</v>
      </c>
      <c r="F31" s="5">
        <f t="shared" si="0"/>
        <v>3</v>
      </c>
      <c r="G31" s="5">
        <v>6</v>
      </c>
      <c r="H31" s="5">
        <v>6</v>
      </c>
      <c r="I31" s="5">
        <f t="shared" si="1"/>
        <v>12</v>
      </c>
      <c r="J31" s="5">
        <f t="shared" si="2"/>
        <v>15</v>
      </c>
      <c r="K31" s="45" t="s">
        <v>89</v>
      </c>
      <c r="L31" s="40"/>
    </row>
    <row r="32" spans="1:12" ht="18" customHeight="1" x14ac:dyDescent="0.25">
      <c r="A32" s="44">
        <v>20</v>
      </c>
      <c r="B32" s="68" t="s">
        <v>248</v>
      </c>
      <c r="C32" s="69"/>
      <c r="D32" s="5">
        <v>2</v>
      </c>
      <c r="E32" s="5"/>
      <c r="F32" s="5">
        <f t="shared" si="0"/>
        <v>2</v>
      </c>
      <c r="G32" s="5"/>
      <c r="H32" s="5">
        <v>12</v>
      </c>
      <c r="I32" s="5">
        <f t="shared" si="1"/>
        <v>12</v>
      </c>
      <c r="J32" s="5">
        <f t="shared" si="2"/>
        <v>14</v>
      </c>
      <c r="K32" s="45" t="s">
        <v>89</v>
      </c>
      <c r="L32" s="40"/>
    </row>
    <row r="33" spans="1:12" ht="18" customHeight="1" x14ac:dyDescent="0.25">
      <c r="A33" s="44">
        <v>21</v>
      </c>
      <c r="B33" s="68" t="s">
        <v>249</v>
      </c>
      <c r="C33" s="69"/>
      <c r="D33" s="5">
        <v>2</v>
      </c>
      <c r="E33" s="5">
        <v>1</v>
      </c>
      <c r="F33" s="5">
        <f t="shared" si="0"/>
        <v>3</v>
      </c>
      <c r="G33" s="5">
        <v>4</v>
      </c>
      <c r="H33" s="5">
        <v>4</v>
      </c>
      <c r="I33" s="5">
        <f t="shared" si="1"/>
        <v>8</v>
      </c>
      <c r="J33" s="5">
        <f t="shared" si="2"/>
        <v>11</v>
      </c>
      <c r="K33" s="45" t="s">
        <v>89</v>
      </c>
      <c r="L33" s="40"/>
    </row>
    <row r="34" spans="1:12" ht="18" customHeight="1" x14ac:dyDescent="0.25">
      <c r="A34" s="79" t="s">
        <v>22</v>
      </c>
      <c r="B34" s="72" t="s">
        <v>268</v>
      </c>
      <c r="C34" s="45" t="s">
        <v>60</v>
      </c>
      <c r="D34" s="5">
        <v>1</v>
      </c>
      <c r="E34" s="5"/>
      <c r="F34" s="5">
        <f t="shared" si="0"/>
        <v>1</v>
      </c>
      <c r="G34" s="5">
        <v>2</v>
      </c>
      <c r="H34" s="5">
        <v>1</v>
      </c>
      <c r="I34" s="5">
        <f t="shared" si="1"/>
        <v>3</v>
      </c>
      <c r="J34" s="5">
        <f t="shared" si="2"/>
        <v>4</v>
      </c>
      <c r="K34" s="65" t="s">
        <v>89</v>
      </c>
      <c r="L34" s="40"/>
    </row>
    <row r="35" spans="1:12" ht="18" customHeight="1" x14ac:dyDescent="0.25">
      <c r="A35" s="103"/>
      <c r="B35" s="102"/>
      <c r="C35" s="45" t="s">
        <v>61</v>
      </c>
      <c r="D35" s="5">
        <v>2</v>
      </c>
      <c r="E35" s="5">
        <v>1</v>
      </c>
      <c r="F35" s="5">
        <f t="shared" si="0"/>
        <v>3</v>
      </c>
      <c r="G35" s="5">
        <v>5</v>
      </c>
      <c r="H35" s="5">
        <v>5</v>
      </c>
      <c r="I35" s="5">
        <f t="shared" si="1"/>
        <v>10</v>
      </c>
      <c r="J35" s="5">
        <f t="shared" si="2"/>
        <v>13</v>
      </c>
      <c r="K35" s="67"/>
      <c r="L35" s="40"/>
    </row>
    <row r="36" spans="1:12" ht="18" customHeight="1" x14ac:dyDescent="0.25">
      <c r="A36" s="103"/>
      <c r="B36" s="102"/>
      <c r="C36" s="45" t="s">
        <v>62</v>
      </c>
      <c r="D36" s="5">
        <v>1</v>
      </c>
      <c r="E36" s="5">
        <v>1</v>
      </c>
      <c r="F36" s="5">
        <f t="shared" si="0"/>
        <v>2</v>
      </c>
      <c r="G36" s="5">
        <v>5</v>
      </c>
      <c r="H36" s="5">
        <v>6</v>
      </c>
      <c r="I36" s="5">
        <f t="shared" si="1"/>
        <v>11</v>
      </c>
      <c r="J36" s="5">
        <f t="shared" si="2"/>
        <v>13</v>
      </c>
      <c r="K36" s="67"/>
      <c r="L36" s="40"/>
    </row>
    <row r="37" spans="1:12" ht="18" customHeight="1" x14ac:dyDescent="0.25">
      <c r="A37" s="80"/>
      <c r="B37" s="73"/>
      <c r="C37" s="45" t="s">
        <v>63</v>
      </c>
      <c r="D37" s="5">
        <v>1</v>
      </c>
      <c r="E37" s="5"/>
      <c r="F37" s="5">
        <f t="shared" ref="F37:F57" si="3">D37+E37</f>
        <v>1</v>
      </c>
      <c r="G37" s="5">
        <v>1</v>
      </c>
      <c r="H37" s="5"/>
      <c r="I37" s="5">
        <f t="shared" ref="I37:I57" si="4">G37+H37</f>
        <v>1</v>
      </c>
      <c r="J37" s="5">
        <f t="shared" ref="J37:J57" si="5">F37+I37</f>
        <v>2</v>
      </c>
      <c r="K37" s="66"/>
      <c r="L37" s="40"/>
    </row>
    <row r="38" spans="1:12" ht="18" customHeight="1" x14ac:dyDescent="0.25">
      <c r="A38" s="79" t="s">
        <v>23</v>
      </c>
      <c r="B38" s="74" t="s">
        <v>258</v>
      </c>
      <c r="C38" s="52" t="s">
        <v>58</v>
      </c>
      <c r="D38" s="5">
        <v>1</v>
      </c>
      <c r="E38" s="5"/>
      <c r="F38" s="5">
        <f t="shared" si="3"/>
        <v>1</v>
      </c>
      <c r="G38" s="5">
        <v>1</v>
      </c>
      <c r="H38" s="5">
        <v>1</v>
      </c>
      <c r="I38" s="5">
        <f t="shared" si="4"/>
        <v>2</v>
      </c>
      <c r="J38" s="5">
        <f t="shared" si="5"/>
        <v>3</v>
      </c>
      <c r="K38" s="86" t="s">
        <v>81</v>
      </c>
      <c r="L38" s="40"/>
    </row>
    <row r="39" spans="1:12" ht="18" customHeight="1" x14ac:dyDescent="0.25">
      <c r="A39" s="80"/>
      <c r="B39" s="75"/>
      <c r="C39" s="52" t="s">
        <v>5</v>
      </c>
      <c r="D39" s="5">
        <v>2</v>
      </c>
      <c r="E39" s="5"/>
      <c r="F39" s="5">
        <f t="shared" si="3"/>
        <v>2</v>
      </c>
      <c r="G39" s="5">
        <v>2</v>
      </c>
      <c r="H39" s="5">
        <v>2</v>
      </c>
      <c r="I39" s="5">
        <f t="shared" si="4"/>
        <v>4</v>
      </c>
      <c r="J39" s="5">
        <f t="shared" si="5"/>
        <v>6</v>
      </c>
      <c r="K39" s="87"/>
      <c r="L39" s="40"/>
    </row>
    <row r="40" spans="1:12" ht="18" customHeight="1" x14ac:dyDescent="0.25">
      <c r="A40" s="44">
        <v>24</v>
      </c>
      <c r="B40" s="70" t="s">
        <v>259</v>
      </c>
      <c r="C40" s="71"/>
      <c r="D40" s="5">
        <v>2</v>
      </c>
      <c r="E40" s="5">
        <v>1</v>
      </c>
      <c r="F40" s="5">
        <f t="shared" si="3"/>
        <v>3</v>
      </c>
      <c r="G40" s="5">
        <v>2</v>
      </c>
      <c r="H40" s="5">
        <v>7</v>
      </c>
      <c r="I40" s="5">
        <f t="shared" si="4"/>
        <v>9</v>
      </c>
      <c r="J40" s="5">
        <f t="shared" si="5"/>
        <v>12</v>
      </c>
      <c r="K40" s="51" t="s">
        <v>81</v>
      </c>
      <c r="L40" s="40"/>
    </row>
    <row r="41" spans="1:12" ht="18" customHeight="1" x14ac:dyDescent="0.25">
      <c r="A41" s="44">
        <v>25</v>
      </c>
      <c r="B41" s="48" t="s">
        <v>272</v>
      </c>
      <c r="C41" s="45" t="s">
        <v>24</v>
      </c>
      <c r="D41" s="5">
        <v>2</v>
      </c>
      <c r="E41" s="5"/>
      <c r="F41" s="5">
        <f t="shared" si="3"/>
        <v>2</v>
      </c>
      <c r="G41" s="5">
        <v>12</v>
      </c>
      <c r="H41" s="5"/>
      <c r="I41" s="5">
        <f t="shared" si="4"/>
        <v>12</v>
      </c>
      <c r="J41" s="5">
        <f t="shared" si="5"/>
        <v>14</v>
      </c>
      <c r="K41" s="45" t="s">
        <v>89</v>
      </c>
      <c r="L41" s="40"/>
    </row>
    <row r="42" spans="1:12" ht="18" customHeight="1" x14ac:dyDescent="0.25">
      <c r="A42" s="44">
        <v>26</v>
      </c>
      <c r="B42" s="68" t="s">
        <v>250</v>
      </c>
      <c r="C42" s="69"/>
      <c r="D42" s="5"/>
      <c r="E42" s="5">
        <v>1</v>
      </c>
      <c r="F42" s="5">
        <f t="shared" si="3"/>
        <v>1</v>
      </c>
      <c r="G42" s="5">
        <v>1</v>
      </c>
      <c r="H42" s="5"/>
      <c r="I42" s="5">
        <f t="shared" si="4"/>
        <v>1</v>
      </c>
      <c r="J42" s="5">
        <f t="shared" si="5"/>
        <v>2</v>
      </c>
      <c r="K42" s="45" t="s">
        <v>89</v>
      </c>
      <c r="L42" s="40"/>
    </row>
    <row r="43" spans="1:12" ht="18" customHeight="1" x14ac:dyDescent="0.25">
      <c r="A43" s="44">
        <v>27</v>
      </c>
      <c r="B43" s="70" t="s">
        <v>260</v>
      </c>
      <c r="C43" s="71"/>
      <c r="D43" s="5">
        <v>3</v>
      </c>
      <c r="E43" s="5">
        <v>1</v>
      </c>
      <c r="F43" s="5">
        <f t="shared" si="3"/>
        <v>4</v>
      </c>
      <c r="G43" s="5">
        <v>6</v>
      </c>
      <c r="H43" s="5">
        <v>7</v>
      </c>
      <c r="I43" s="5">
        <f t="shared" si="4"/>
        <v>13</v>
      </c>
      <c r="J43" s="5">
        <f t="shared" si="5"/>
        <v>17</v>
      </c>
      <c r="K43" s="51" t="s">
        <v>81</v>
      </c>
      <c r="L43" s="40"/>
    </row>
    <row r="44" spans="1:12" ht="18" customHeight="1" x14ac:dyDescent="0.25">
      <c r="A44" s="44">
        <v>28</v>
      </c>
      <c r="B44" s="70" t="s">
        <v>261</v>
      </c>
      <c r="C44" s="71"/>
      <c r="D44" s="5">
        <v>1</v>
      </c>
      <c r="E44" s="5"/>
      <c r="F44" s="5">
        <f t="shared" si="3"/>
        <v>1</v>
      </c>
      <c r="G44" s="5"/>
      <c r="H44" s="5">
        <v>1</v>
      </c>
      <c r="I44" s="5">
        <f t="shared" si="4"/>
        <v>1</v>
      </c>
      <c r="J44" s="5">
        <f t="shared" si="5"/>
        <v>2</v>
      </c>
      <c r="K44" s="51" t="s">
        <v>81</v>
      </c>
      <c r="L44" s="40"/>
    </row>
    <row r="45" spans="1:12" ht="18" customHeight="1" x14ac:dyDescent="0.25">
      <c r="A45" s="44">
        <v>29</v>
      </c>
      <c r="B45" s="68" t="s">
        <v>251</v>
      </c>
      <c r="C45" s="69"/>
      <c r="D45" s="5">
        <v>3</v>
      </c>
      <c r="E45" s="5">
        <v>1</v>
      </c>
      <c r="F45" s="5">
        <f t="shared" si="3"/>
        <v>4</v>
      </c>
      <c r="G45" s="5">
        <v>5</v>
      </c>
      <c r="H45" s="5">
        <v>5</v>
      </c>
      <c r="I45" s="5">
        <f t="shared" si="4"/>
        <v>10</v>
      </c>
      <c r="J45" s="5">
        <f t="shared" si="5"/>
        <v>14</v>
      </c>
      <c r="K45" s="45" t="s">
        <v>89</v>
      </c>
      <c r="L45" s="40"/>
    </row>
    <row r="46" spans="1:12" ht="18" customHeight="1" x14ac:dyDescent="0.25">
      <c r="A46" s="79" t="s">
        <v>27</v>
      </c>
      <c r="B46" s="72" t="s">
        <v>252</v>
      </c>
      <c r="C46" s="45" t="s">
        <v>25</v>
      </c>
      <c r="D46" s="5">
        <v>3</v>
      </c>
      <c r="E46" s="5">
        <v>1</v>
      </c>
      <c r="F46" s="5">
        <f t="shared" si="3"/>
        <v>4</v>
      </c>
      <c r="G46" s="5">
        <v>5</v>
      </c>
      <c r="H46" s="5">
        <v>5</v>
      </c>
      <c r="I46" s="5">
        <f t="shared" si="4"/>
        <v>10</v>
      </c>
      <c r="J46" s="5">
        <f t="shared" si="5"/>
        <v>14</v>
      </c>
      <c r="K46" s="65" t="s">
        <v>89</v>
      </c>
      <c r="L46" s="40"/>
    </row>
    <row r="47" spans="1:12" ht="18" customHeight="1" x14ac:dyDescent="0.25">
      <c r="A47" s="80"/>
      <c r="B47" s="73"/>
      <c r="C47" s="45" t="s">
        <v>26</v>
      </c>
      <c r="D47" s="5">
        <v>2</v>
      </c>
      <c r="E47" s="5">
        <v>1</v>
      </c>
      <c r="F47" s="5">
        <f t="shared" si="3"/>
        <v>3</v>
      </c>
      <c r="G47" s="5">
        <v>4</v>
      </c>
      <c r="H47" s="5">
        <v>4</v>
      </c>
      <c r="I47" s="5">
        <f t="shared" si="4"/>
        <v>8</v>
      </c>
      <c r="J47" s="5">
        <f t="shared" si="5"/>
        <v>11</v>
      </c>
      <c r="K47" s="66"/>
      <c r="L47" s="40"/>
    </row>
    <row r="48" spans="1:12" ht="18" customHeight="1" x14ac:dyDescent="0.25">
      <c r="A48" s="79" t="s">
        <v>29</v>
      </c>
      <c r="B48" s="74" t="s">
        <v>269</v>
      </c>
      <c r="C48" s="52" t="s">
        <v>262</v>
      </c>
      <c r="D48" s="5">
        <v>3</v>
      </c>
      <c r="E48" s="5"/>
      <c r="F48" s="5">
        <f t="shared" si="3"/>
        <v>3</v>
      </c>
      <c r="G48" s="5">
        <v>6</v>
      </c>
      <c r="H48" s="5">
        <v>6</v>
      </c>
      <c r="I48" s="5">
        <f t="shared" si="4"/>
        <v>12</v>
      </c>
      <c r="J48" s="5">
        <f t="shared" si="5"/>
        <v>15</v>
      </c>
      <c r="K48" s="86" t="s">
        <v>81</v>
      </c>
      <c r="L48" s="40"/>
    </row>
    <row r="49" spans="1:12" ht="18" customHeight="1" x14ac:dyDescent="0.25">
      <c r="A49" s="80"/>
      <c r="B49" s="75"/>
      <c r="C49" s="52" t="s">
        <v>263</v>
      </c>
      <c r="D49" s="5">
        <v>3</v>
      </c>
      <c r="E49" s="5"/>
      <c r="F49" s="5">
        <f t="shared" si="3"/>
        <v>3</v>
      </c>
      <c r="G49" s="5">
        <v>5</v>
      </c>
      <c r="H49" s="5">
        <v>5</v>
      </c>
      <c r="I49" s="5">
        <f t="shared" si="4"/>
        <v>10</v>
      </c>
      <c r="J49" s="5">
        <f t="shared" si="5"/>
        <v>13</v>
      </c>
      <c r="K49" s="87"/>
      <c r="L49" s="40"/>
    </row>
    <row r="50" spans="1:12" ht="18" customHeight="1" x14ac:dyDescent="0.25">
      <c r="A50" s="44">
        <v>32</v>
      </c>
      <c r="B50" s="70" t="s">
        <v>264</v>
      </c>
      <c r="C50" s="71"/>
      <c r="D50" s="5">
        <v>1</v>
      </c>
      <c r="E50" s="5"/>
      <c r="F50" s="5">
        <f t="shared" si="3"/>
        <v>1</v>
      </c>
      <c r="G50" s="5">
        <v>3</v>
      </c>
      <c r="H50" s="5">
        <v>3</v>
      </c>
      <c r="I50" s="5">
        <f t="shared" si="4"/>
        <v>6</v>
      </c>
      <c r="J50" s="5">
        <f t="shared" si="5"/>
        <v>7</v>
      </c>
      <c r="K50" s="51" t="s">
        <v>81</v>
      </c>
      <c r="L50" s="40"/>
    </row>
    <row r="51" spans="1:12" ht="18" customHeight="1" x14ac:dyDescent="0.25">
      <c r="A51" s="79" t="s">
        <v>30</v>
      </c>
      <c r="B51" s="76" t="s">
        <v>267</v>
      </c>
      <c r="C51" s="45" t="s">
        <v>17</v>
      </c>
      <c r="D51" s="5">
        <v>4</v>
      </c>
      <c r="E51" s="5"/>
      <c r="F51" s="5">
        <f t="shared" si="3"/>
        <v>4</v>
      </c>
      <c r="G51" s="5">
        <v>14</v>
      </c>
      <c r="H51" s="5"/>
      <c r="I51" s="5">
        <f t="shared" si="4"/>
        <v>14</v>
      </c>
      <c r="J51" s="5">
        <f t="shared" si="5"/>
        <v>18</v>
      </c>
      <c r="K51" s="65" t="s">
        <v>89</v>
      </c>
      <c r="L51" s="40"/>
    </row>
    <row r="52" spans="1:12" ht="18" customHeight="1" x14ac:dyDescent="0.25">
      <c r="A52" s="103"/>
      <c r="B52" s="77"/>
      <c r="C52" s="45" t="s">
        <v>18</v>
      </c>
      <c r="D52" s="5">
        <v>3</v>
      </c>
      <c r="E52" s="5">
        <v>1</v>
      </c>
      <c r="F52" s="5">
        <f t="shared" si="3"/>
        <v>4</v>
      </c>
      <c r="G52" s="5"/>
      <c r="H52" s="5">
        <v>14</v>
      </c>
      <c r="I52" s="5">
        <f t="shared" si="4"/>
        <v>14</v>
      </c>
      <c r="J52" s="5">
        <f t="shared" si="5"/>
        <v>18</v>
      </c>
      <c r="K52" s="66"/>
      <c r="L52" s="40"/>
    </row>
    <row r="53" spans="1:12" ht="18" customHeight="1" x14ac:dyDescent="0.25">
      <c r="A53" s="103"/>
      <c r="B53" s="77"/>
      <c r="C53" s="52" t="s">
        <v>270</v>
      </c>
      <c r="D53" s="5">
        <v>1</v>
      </c>
      <c r="E53" s="5"/>
      <c r="F53" s="5">
        <f t="shared" si="3"/>
        <v>1</v>
      </c>
      <c r="G53" s="5">
        <v>4</v>
      </c>
      <c r="H53" s="5"/>
      <c r="I53" s="5">
        <f t="shared" si="4"/>
        <v>4</v>
      </c>
      <c r="J53" s="5">
        <f t="shared" si="5"/>
        <v>5</v>
      </c>
      <c r="K53" s="86" t="s">
        <v>81</v>
      </c>
      <c r="L53" s="112"/>
    </row>
    <row r="54" spans="1:12" ht="18" customHeight="1" x14ac:dyDescent="0.25">
      <c r="A54" s="80"/>
      <c r="B54" s="78"/>
      <c r="C54" s="52" t="s">
        <v>271</v>
      </c>
      <c r="D54" s="5">
        <v>1</v>
      </c>
      <c r="E54" s="5"/>
      <c r="F54" s="5">
        <f t="shared" si="3"/>
        <v>1</v>
      </c>
      <c r="G54" s="5"/>
      <c r="H54" s="5">
        <v>4</v>
      </c>
      <c r="I54" s="5">
        <f t="shared" si="4"/>
        <v>4</v>
      </c>
      <c r="J54" s="5">
        <f t="shared" si="5"/>
        <v>5</v>
      </c>
      <c r="K54" s="87"/>
      <c r="L54" s="113"/>
    </row>
    <row r="55" spans="1:12" ht="18" customHeight="1" x14ac:dyDescent="0.25">
      <c r="A55" s="44">
        <v>34</v>
      </c>
      <c r="B55" s="68" t="s">
        <v>253</v>
      </c>
      <c r="C55" s="69"/>
      <c r="D55" s="5">
        <v>3</v>
      </c>
      <c r="E55" s="5"/>
      <c r="F55" s="5">
        <f t="shared" si="3"/>
        <v>3</v>
      </c>
      <c r="G55" s="5">
        <v>5</v>
      </c>
      <c r="H55" s="5">
        <v>6</v>
      </c>
      <c r="I55" s="5">
        <f t="shared" si="4"/>
        <v>11</v>
      </c>
      <c r="J55" s="5">
        <f t="shared" si="5"/>
        <v>14</v>
      </c>
      <c r="K55" s="45" t="s">
        <v>89</v>
      </c>
      <c r="L55" s="40"/>
    </row>
    <row r="56" spans="1:12" ht="18" customHeight="1" x14ac:dyDescent="0.25">
      <c r="A56" s="44">
        <v>35</v>
      </c>
      <c r="B56" s="68" t="s">
        <v>254</v>
      </c>
      <c r="C56" s="69"/>
      <c r="D56" s="5">
        <v>2</v>
      </c>
      <c r="E56" s="5"/>
      <c r="F56" s="5">
        <f t="shared" si="3"/>
        <v>2</v>
      </c>
      <c r="G56" s="5">
        <v>3</v>
      </c>
      <c r="H56" s="5">
        <v>3</v>
      </c>
      <c r="I56" s="5">
        <f t="shared" si="4"/>
        <v>6</v>
      </c>
      <c r="J56" s="5">
        <f t="shared" si="5"/>
        <v>8</v>
      </c>
      <c r="K56" s="45" t="s">
        <v>89</v>
      </c>
      <c r="L56" s="40"/>
    </row>
    <row r="57" spans="1:12" ht="18" customHeight="1" x14ac:dyDescent="0.25">
      <c r="A57" s="44">
        <v>36</v>
      </c>
      <c r="B57" s="68" t="s">
        <v>255</v>
      </c>
      <c r="C57" s="69"/>
      <c r="D57" s="5">
        <v>1</v>
      </c>
      <c r="E57" s="5"/>
      <c r="F57" s="5">
        <f t="shared" si="3"/>
        <v>1</v>
      </c>
      <c r="G57" s="5">
        <v>5</v>
      </c>
      <c r="H57" s="5"/>
      <c r="I57" s="5">
        <f t="shared" si="4"/>
        <v>5</v>
      </c>
      <c r="J57" s="5">
        <f t="shared" si="5"/>
        <v>6</v>
      </c>
      <c r="K57" s="45" t="s">
        <v>89</v>
      </c>
      <c r="L57" s="40"/>
    </row>
    <row r="58" spans="1:12" ht="19.899999999999999" customHeight="1" thickBot="1" x14ac:dyDescent="0.3">
      <c r="A58" s="88" t="s">
        <v>84</v>
      </c>
      <c r="B58" s="89"/>
      <c r="C58" s="90"/>
      <c r="D58" s="27">
        <f t="shared" ref="D58:J58" si="6">SUM(D5:D57)</f>
        <v>120</v>
      </c>
      <c r="E58" s="27">
        <f t="shared" si="6"/>
        <v>22</v>
      </c>
      <c r="F58" s="27">
        <f t="shared" si="6"/>
        <v>142</v>
      </c>
      <c r="G58" s="27">
        <f t="shared" si="6"/>
        <v>287</v>
      </c>
      <c r="H58" s="27">
        <f t="shared" si="6"/>
        <v>276</v>
      </c>
      <c r="I58" s="27">
        <f t="shared" si="6"/>
        <v>563</v>
      </c>
      <c r="J58" s="27">
        <f t="shared" si="6"/>
        <v>705</v>
      </c>
      <c r="K58" s="18"/>
      <c r="L58" s="36"/>
    </row>
    <row r="59" spans="1:12" ht="18" customHeight="1" thickTop="1" x14ac:dyDescent="0.25">
      <c r="A59" s="28" t="s">
        <v>34</v>
      </c>
      <c r="B59" s="107" t="s">
        <v>256</v>
      </c>
      <c r="C59" s="107"/>
      <c r="D59" s="13">
        <v>4</v>
      </c>
      <c r="E59" s="13"/>
      <c r="F59" s="13">
        <f>D59+E59</f>
        <v>4</v>
      </c>
      <c r="G59" s="13">
        <v>13</v>
      </c>
      <c r="H59" s="13"/>
      <c r="I59" s="13">
        <f>G59+H59</f>
        <v>13</v>
      </c>
      <c r="J59" s="13">
        <f>F59+I59</f>
        <v>17</v>
      </c>
      <c r="K59" s="46" t="s">
        <v>89</v>
      </c>
      <c r="L59" s="37" t="s">
        <v>227</v>
      </c>
    </row>
    <row r="60" spans="1:12" ht="18" customHeight="1" x14ac:dyDescent="0.25">
      <c r="A60" s="108" t="s">
        <v>35</v>
      </c>
      <c r="B60" s="81" t="s">
        <v>273</v>
      </c>
      <c r="C60" s="52" t="s">
        <v>24</v>
      </c>
      <c r="D60" s="5">
        <v>2</v>
      </c>
      <c r="E60" s="5"/>
      <c r="F60" s="5">
        <f>D60+E60</f>
        <v>2</v>
      </c>
      <c r="G60" s="5">
        <v>6</v>
      </c>
      <c r="H60" s="5"/>
      <c r="I60" s="5">
        <f>G60+H60</f>
        <v>6</v>
      </c>
      <c r="J60" s="5">
        <f>F60+I60</f>
        <v>8</v>
      </c>
      <c r="K60" s="95" t="s">
        <v>80</v>
      </c>
      <c r="L60" s="111" t="s">
        <v>227</v>
      </c>
    </row>
    <row r="61" spans="1:12" ht="18" customHeight="1" x14ac:dyDescent="0.25">
      <c r="A61" s="108"/>
      <c r="B61" s="81"/>
      <c r="C61" s="52" t="s">
        <v>274</v>
      </c>
      <c r="D61" s="5"/>
      <c r="E61" s="5">
        <v>2</v>
      </c>
      <c r="F61" s="5">
        <f>D61+E61</f>
        <v>2</v>
      </c>
      <c r="G61" s="5"/>
      <c r="H61" s="5">
        <v>6</v>
      </c>
      <c r="I61" s="5">
        <f>G61+H61</f>
        <v>6</v>
      </c>
      <c r="J61" s="5">
        <f>F61+I61</f>
        <v>8</v>
      </c>
      <c r="K61" s="95"/>
      <c r="L61" s="111"/>
    </row>
    <row r="62" spans="1:12" ht="19.899999999999999" customHeight="1" thickBot="1" x14ac:dyDescent="0.3">
      <c r="A62" s="88" t="s">
        <v>228</v>
      </c>
      <c r="B62" s="89"/>
      <c r="C62" s="90"/>
      <c r="D62" s="17">
        <f t="shared" ref="D62:J62" si="7">SUM(D59:D61)</f>
        <v>6</v>
      </c>
      <c r="E62" s="17">
        <f t="shared" si="7"/>
        <v>2</v>
      </c>
      <c r="F62" s="17">
        <f t="shared" si="7"/>
        <v>8</v>
      </c>
      <c r="G62" s="17">
        <f t="shared" si="7"/>
        <v>19</v>
      </c>
      <c r="H62" s="17">
        <f t="shared" si="7"/>
        <v>6</v>
      </c>
      <c r="I62" s="17">
        <f t="shared" si="7"/>
        <v>25</v>
      </c>
      <c r="J62" s="17">
        <f t="shared" si="7"/>
        <v>33</v>
      </c>
      <c r="K62" s="18"/>
      <c r="L62" s="36"/>
    </row>
    <row r="63" spans="1:12" ht="19.899999999999999" customHeight="1" x14ac:dyDescent="0.25">
      <c r="A63" s="60" t="s">
        <v>85</v>
      </c>
      <c r="B63" s="61"/>
      <c r="C63" s="62"/>
      <c r="D63" s="31">
        <f t="shared" ref="D63:J63" si="8">D58+D62</f>
        <v>126</v>
      </c>
      <c r="E63" s="31">
        <f t="shared" si="8"/>
        <v>24</v>
      </c>
      <c r="F63" s="31">
        <f t="shared" si="8"/>
        <v>150</v>
      </c>
      <c r="G63" s="31">
        <f t="shared" si="8"/>
        <v>306</v>
      </c>
      <c r="H63" s="31">
        <f t="shared" si="8"/>
        <v>282</v>
      </c>
      <c r="I63" s="31">
        <f t="shared" si="8"/>
        <v>588</v>
      </c>
      <c r="J63" s="31">
        <f t="shared" si="8"/>
        <v>738</v>
      </c>
      <c r="K63" s="32"/>
      <c r="L63" s="38"/>
    </row>
    <row r="64" spans="1:12" ht="19.899999999999999" customHeight="1" x14ac:dyDescent="0.25">
      <c r="A64" s="104" t="s">
        <v>86</v>
      </c>
      <c r="B64" s="105"/>
      <c r="C64" s="106"/>
      <c r="D64" s="15">
        <f t="shared" ref="D64:J64" si="9">SUM(D5:D14)+SUM(D16:D17)+D19+SUM(D22:D25)+SUM(D27:D37)+SUM(D41:D42)+SUM(D45:D47)+SUM(D51:D52)+SUM(D55:D57)+D59</f>
        <v>97</v>
      </c>
      <c r="E64" s="15">
        <f t="shared" si="9"/>
        <v>17</v>
      </c>
      <c r="F64" s="15">
        <f t="shared" si="9"/>
        <v>114</v>
      </c>
      <c r="G64" s="15">
        <f t="shared" si="9"/>
        <v>250</v>
      </c>
      <c r="H64" s="15">
        <f t="shared" si="9"/>
        <v>191</v>
      </c>
      <c r="I64" s="15">
        <f t="shared" si="9"/>
        <v>441</v>
      </c>
      <c r="J64" s="15">
        <f t="shared" si="9"/>
        <v>555</v>
      </c>
      <c r="K64" s="16"/>
      <c r="L64" s="39" t="s">
        <v>275</v>
      </c>
    </row>
    <row r="65" spans="1:12" ht="19.899999999999999" customHeight="1" thickBot="1" x14ac:dyDescent="0.3">
      <c r="A65" s="96" t="s">
        <v>87</v>
      </c>
      <c r="B65" s="97"/>
      <c r="C65" s="98"/>
      <c r="D65" s="29">
        <f t="shared" ref="D65:J65" si="10">D15+D18+SUM(D20:D21)+D26+SUM(D38:D40)+SUM(D43:D44)+SUM(D48:D50)+D53+D54+SUM(D60:D61)</f>
        <v>29</v>
      </c>
      <c r="E65" s="29">
        <f t="shared" si="10"/>
        <v>7</v>
      </c>
      <c r="F65" s="29">
        <f t="shared" si="10"/>
        <v>36</v>
      </c>
      <c r="G65" s="29">
        <f t="shared" si="10"/>
        <v>56</v>
      </c>
      <c r="H65" s="29">
        <f t="shared" si="10"/>
        <v>91</v>
      </c>
      <c r="I65" s="29">
        <f t="shared" si="10"/>
        <v>147</v>
      </c>
      <c r="J65" s="29">
        <f t="shared" si="10"/>
        <v>183</v>
      </c>
      <c r="K65" s="30"/>
      <c r="L65" s="39" t="s">
        <v>232</v>
      </c>
    </row>
  </sheetData>
  <mergeCells count="70">
    <mergeCell ref="A2:L2"/>
    <mergeCell ref="A1:L1"/>
    <mergeCell ref="L60:L61"/>
    <mergeCell ref="K53:K54"/>
    <mergeCell ref="L53:L54"/>
    <mergeCell ref="A11:A14"/>
    <mergeCell ref="B11:B14"/>
    <mergeCell ref="B17:C17"/>
    <mergeCell ref="B18:B21"/>
    <mergeCell ref="A18:A21"/>
    <mergeCell ref="B31:C31"/>
    <mergeCell ref="B32:C32"/>
    <mergeCell ref="B33:C33"/>
    <mergeCell ref="B22:C22"/>
    <mergeCell ref="B23:C23"/>
    <mergeCell ref="B24:C24"/>
    <mergeCell ref="A65:C65"/>
    <mergeCell ref="A3:A4"/>
    <mergeCell ref="D3:F3"/>
    <mergeCell ref="G3:I3"/>
    <mergeCell ref="B34:B37"/>
    <mergeCell ref="A34:A37"/>
    <mergeCell ref="B38:B39"/>
    <mergeCell ref="A38:A39"/>
    <mergeCell ref="B40:C40"/>
    <mergeCell ref="A64:C64"/>
    <mergeCell ref="A58:C58"/>
    <mergeCell ref="A48:A49"/>
    <mergeCell ref="A51:A54"/>
    <mergeCell ref="B59:C59"/>
    <mergeCell ref="A60:A61"/>
    <mergeCell ref="A25:A26"/>
    <mergeCell ref="B6:C6"/>
    <mergeCell ref="B7:C7"/>
    <mergeCell ref="B8:C8"/>
    <mergeCell ref="B15:C15"/>
    <mergeCell ref="B16:C16"/>
    <mergeCell ref="B9:B10"/>
    <mergeCell ref="L3:L4"/>
    <mergeCell ref="K20:K21"/>
    <mergeCell ref="K38:K39"/>
    <mergeCell ref="K48:K49"/>
    <mergeCell ref="A62:C62"/>
    <mergeCell ref="J3:J4"/>
    <mergeCell ref="B3:C4"/>
    <mergeCell ref="B56:C56"/>
    <mergeCell ref="B57:C57"/>
    <mergeCell ref="B55:C55"/>
    <mergeCell ref="A9:A10"/>
    <mergeCell ref="B25:B26"/>
    <mergeCell ref="K60:K61"/>
    <mergeCell ref="K34:K37"/>
    <mergeCell ref="K46:K47"/>
    <mergeCell ref="B27:C27"/>
    <mergeCell ref="A63:C63"/>
    <mergeCell ref="K3:K4"/>
    <mergeCell ref="K9:K10"/>
    <mergeCell ref="K11:K14"/>
    <mergeCell ref="K51:K52"/>
    <mergeCell ref="B42:C42"/>
    <mergeCell ref="B43:C43"/>
    <mergeCell ref="B44:C44"/>
    <mergeCell ref="B45:C45"/>
    <mergeCell ref="B46:B47"/>
    <mergeCell ref="B48:B49"/>
    <mergeCell ref="B50:C50"/>
    <mergeCell ref="B51:B54"/>
    <mergeCell ref="A46:A47"/>
    <mergeCell ref="B60:B61"/>
    <mergeCell ref="B5:C5"/>
  </mergeCells>
  <phoneticPr fontId="2" type="noConversion"/>
  <printOptions horizontalCentered="1"/>
  <pageMargins left="0.78740157480314965" right="0.78740157480314965" top="0.39370078740157483" bottom="0.19685039370078741" header="0.19685039370078741" footer="0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workbookViewId="0">
      <pane xSplit="3" ySplit="4" topLeftCell="F83" activePane="bottomRight" state="frozen"/>
      <selection pane="topRight" activeCell="D1" sqref="D1"/>
      <selection pane="bottomLeft" activeCell="A4" sqref="A4"/>
      <selection pane="bottomRight" activeCell="H5" sqref="H5"/>
    </sheetView>
  </sheetViews>
  <sheetFormatPr defaultColWidth="8.875" defaultRowHeight="16.5" x14ac:dyDescent="0.25"/>
  <cols>
    <col min="1" max="1" width="6" style="1" bestFit="1" customWidth="1"/>
    <col min="2" max="3" width="12.5" style="1" bestFit="1" customWidth="1"/>
    <col min="4" max="6" width="7.125" style="9" bestFit="1" customWidth="1"/>
    <col min="7" max="7" width="16.5" style="8" bestFit="1" customWidth="1"/>
    <col min="8" max="8" width="50.5" style="6" bestFit="1" customWidth="1"/>
    <col min="9" max="9" width="6" style="23" bestFit="1" customWidth="1"/>
    <col min="10" max="16384" width="8.875" style="6"/>
  </cols>
  <sheetData>
    <row r="1" spans="1:9" ht="22.15" customHeight="1" x14ac:dyDescent="0.25">
      <c r="A1" s="132" t="s">
        <v>225</v>
      </c>
      <c r="B1" s="132"/>
      <c r="C1" s="132"/>
      <c r="D1" s="132"/>
      <c r="E1" s="132"/>
      <c r="F1" s="132"/>
      <c r="G1" s="132"/>
      <c r="H1" s="132"/>
      <c r="I1" s="132"/>
    </row>
    <row r="2" spans="1:9" ht="12" customHeight="1" x14ac:dyDescent="0.3">
      <c r="A2" s="133"/>
      <c r="B2" s="133"/>
      <c r="C2" s="133"/>
      <c r="D2" s="133"/>
      <c r="E2" s="133"/>
      <c r="F2" s="133"/>
      <c r="G2" s="133"/>
      <c r="H2" s="133"/>
      <c r="I2" s="133"/>
    </row>
    <row r="3" spans="1:9" ht="19.899999999999999" customHeight="1" x14ac:dyDescent="0.25">
      <c r="A3" s="128" t="s">
        <v>0</v>
      </c>
      <c r="B3" s="128" t="s">
        <v>106</v>
      </c>
      <c r="C3" s="128"/>
      <c r="D3" s="129" t="s">
        <v>101</v>
      </c>
      <c r="E3" s="129"/>
      <c r="F3" s="129"/>
      <c r="G3" s="127" t="s">
        <v>109</v>
      </c>
      <c r="H3" s="130" t="s">
        <v>110</v>
      </c>
      <c r="I3" s="127" t="s">
        <v>105</v>
      </c>
    </row>
    <row r="4" spans="1:9" ht="19.899999999999999" customHeight="1" x14ac:dyDescent="0.25">
      <c r="A4" s="128"/>
      <c r="B4" s="128"/>
      <c r="C4" s="128"/>
      <c r="D4" s="15" t="s">
        <v>102</v>
      </c>
      <c r="E4" s="15" t="s">
        <v>103</v>
      </c>
      <c r="F4" s="15" t="s">
        <v>104</v>
      </c>
      <c r="G4" s="130"/>
      <c r="H4" s="130"/>
      <c r="I4" s="127"/>
    </row>
    <row r="5" spans="1:9" ht="55.15" customHeight="1" x14ac:dyDescent="0.25">
      <c r="A5" s="116">
        <v>1</v>
      </c>
      <c r="B5" s="116" t="s">
        <v>36</v>
      </c>
      <c r="C5" s="116"/>
      <c r="D5" s="114">
        <f>人數統計表!F5</f>
        <v>2</v>
      </c>
      <c r="E5" s="114">
        <f>人數統計表!I5</f>
        <v>16</v>
      </c>
      <c r="F5" s="114">
        <f>人數統計表!J5</f>
        <v>18</v>
      </c>
      <c r="G5" s="115" t="s">
        <v>108</v>
      </c>
      <c r="H5" s="7" t="s">
        <v>112</v>
      </c>
      <c r="I5" s="7"/>
    </row>
    <row r="6" spans="1:9" ht="25.15" customHeight="1" x14ac:dyDescent="0.25">
      <c r="A6" s="116"/>
      <c r="B6" s="116"/>
      <c r="C6" s="116"/>
      <c r="D6" s="114"/>
      <c r="E6" s="114"/>
      <c r="F6" s="114"/>
      <c r="G6" s="115"/>
      <c r="H6" s="7" t="s">
        <v>111</v>
      </c>
      <c r="I6" s="7"/>
    </row>
    <row r="7" spans="1:9" ht="40.15" customHeight="1" x14ac:dyDescent="0.25">
      <c r="A7" s="116">
        <v>2</v>
      </c>
      <c r="B7" s="116" t="s">
        <v>37</v>
      </c>
      <c r="C7" s="116"/>
      <c r="D7" s="114">
        <f>人數統計表!F6</f>
        <v>4</v>
      </c>
      <c r="E7" s="114">
        <f>人數統計表!I6</f>
        <v>16</v>
      </c>
      <c r="F7" s="114">
        <f>人數統計表!J6</f>
        <v>20</v>
      </c>
      <c r="G7" s="115" t="s">
        <v>113</v>
      </c>
      <c r="H7" s="7" t="s">
        <v>114</v>
      </c>
      <c r="I7" s="7"/>
    </row>
    <row r="8" spans="1:9" ht="40.15" customHeight="1" x14ac:dyDescent="0.25">
      <c r="A8" s="116"/>
      <c r="B8" s="116"/>
      <c r="C8" s="116"/>
      <c r="D8" s="114"/>
      <c r="E8" s="114"/>
      <c r="F8" s="114"/>
      <c r="G8" s="115"/>
      <c r="H8" s="7" t="s">
        <v>115</v>
      </c>
      <c r="I8" s="7"/>
    </row>
    <row r="9" spans="1:9" ht="70.150000000000006" customHeight="1" x14ac:dyDescent="0.25">
      <c r="A9" s="116">
        <v>3</v>
      </c>
      <c r="B9" s="116" t="s">
        <v>38</v>
      </c>
      <c r="C9" s="116"/>
      <c r="D9" s="114">
        <f>人數統計表!F7</f>
        <v>6</v>
      </c>
      <c r="E9" s="114">
        <f>人數統計表!I7</f>
        <v>31</v>
      </c>
      <c r="F9" s="114">
        <f>人數統計表!J7</f>
        <v>37</v>
      </c>
      <c r="G9" s="115" t="s">
        <v>291</v>
      </c>
      <c r="H9" s="7" t="s">
        <v>116</v>
      </c>
      <c r="I9" s="7"/>
    </row>
    <row r="10" spans="1:9" ht="55.15" customHeight="1" x14ac:dyDescent="0.25">
      <c r="A10" s="116"/>
      <c r="B10" s="116"/>
      <c r="C10" s="116"/>
      <c r="D10" s="114"/>
      <c r="E10" s="114"/>
      <c r="F10" s="114"/>
      <c r="G10" s="115"/>
      <c r="H10" s="7" t="s">
        <v>292</v>
      </c>
      <c r="I10" s="7"/>
    </row>
    <row r="11" spans="1:9" ht="49.9" customHeight="1" x14ac:dyDescent="0.25">
      <c r="A11" s="116">
        <v>4</v>
      </c>
      <c r="B11" s="116" t="s">
        <v>39</v>
      </c>
      <c r="C11" s="116"/>
      <c r="D11" s="114">
        <f>人數統計表!F8</f>
        <v>6</v>
      </c>
      <c r="E11" s="114">
        <f>人數統計表!I8</f>
        <v>20</v>
      </c>
      <c r="F11" s="114">
        <f>人數統計表!J8</f>
        <v>26</v>
      </c>
      <c r="G11" s="115" t="s">
        <v>290</v>
      </c>
      <c r="H11" s="7" t="s">
        <v>117</v>
      </c>
      <c r="I11" s="7"/>
    </row>
    <row r="12" spans="1:9" ht="49.9" customHeight="1" x14ac:dyDescent="0.25">
      <c r="A12" s="116"/>
      <c r="B12" s="116"/>
      <c r="C12" s="116"/>
      <c r="D12" s="114"/>
      <c r="E12" s="114"/>
      <c r="F12" s="114"/>
      <c r="G12" s="115"/>
      <c r="H12" s="7" t="s">
        <v>118</v>
      </c>
      <c r="I12" s="7"/>
    </row>
    <row r="13" spans="1:9" ht="100.15" customHeight="1" x14ac:dyDescent="0.25">
      <c r="A13" s="116" t="s">
        <v>7</v>
      </c>
      <c r="B13" s="116" t="s">
        <v>88</v>
      </c>
      <c r="C13" s="3" t="s">
        <v>40</v>
      </c>
      <c r="D13" s="11">
        <f>人數統計表!F9</f>
        <v>6</v>
      </c>
      <c r="E13" s="11">
        <f>人數統計表!I9</f>
        <v>24</v>
      </c>
      <c r="F13" s="11">
        <f>人數統計表!J9</f>
        <v>30</v>
      </c>
      <c r="G13" s="56" t="s">
        <v>119</v>
      </c>
      <c r="H13" s="57" t="s">
        <v>129</v>
      </c>
      <c r="I13" s="7"/>
    </row>
    <row r="14" spans="1:9" ht="70.150000000000006" customHeight="1" x14ac:dyDescent="0.25">
      <c r="A14" s="116"/>
      <c r="B14" s="116"/>
      <c r="C14" s="3" t="s">
        <v>41</v>
      </c>
      <c r="D14" s="11">
        <f>人數統計表!F10</f>
        <v>3</v>
      </c>
      <c r="E14" s="11">
        <f>人數統計表!I10</f>
        <v>17</v>
      </c>
      <c r="F14" s="11">
        <f>人數統計表!J10</f>
        <v>20</v>
      </c>
      <c r="G14" s="56" t="s">
        <v>120</v>
      </c>
      <c r="H14" s="7" t="s">
        <v>276</v>
      </c>
      <c r="I14" s="7"/>
    </row>
    <row r="15" spans="1:9" ht="64.900000000000006" customHeight="1" x14ac:dyDescent="0.25">
      <c r="A15" s="116" t="s">
        <v>8</v>
      </c>
      <c r="B15" s="116" t="s">
        <v>42</v>
      </c>
      <c r="C15" s="3" t="s">
        <v>9</v>
      </c>
      <c r="D15" s="11">
        <f>人數統計表!F11</f>
        <v>4</v>
      </c>
      <c r="E15" s="11">
        <f>人數統計表!I11</f>
        <v>12</v>
      </c>
      <c r="F15" s="11">
        <f>人數統計表!J11</f>
        <v>16</v>
      </c>
      <c r="G15" s="56" t="s">
        <v>121</v>
      </c>
      <c r="H15" s="7" t="s">
        <v>122</v>
      </c>
      <c r="I15" s="7"/>
    </row>
    <row r="16" spans="1:9" ht="64.900000000000006" customHeight="1" x14ac:dyDescent="0.25">
      <c r="A16" s="116"/>
      <c r="B16" s="116"/>
      <c r="C16" s="3" t="s">
        <v>10</v>
      </c>
      <c r="D16" s="11">
        <f>人數統計表!F12</f>
        <v>4</v>
      </c>
      <c r="E16" s="11">
        <f>人數統計表!I12</f>
        <v>12</v>
      </c>
      <c r="F16" s="11">
        <f>人數統計表!J12</f>
        <v>16</v>
      </c>
      <c r="G16" s="56" t="s">
        <v>123</v>
      </c>
      <c r="H16" s="7" t="s">
        <v>124</v>
      </c>
      <c r="I16" s="7"/>
    </row>
    <row r="17" spans="1:9" ht="25.15" customHeight="1" x14ac:dyDescent="0.25">
      <c r="A17" s="116"/>
      <c r="B17" s="116"/>
      <c r="C17" s="3" t="s">
        <v>11</v>
      </c>
      <c r="D17" s="11">
        <f>人數統計表!F13</f>
        <v>1</v>
      </c>
      <c r="E17" s="11">
        <f>人數統計表!I13</f>
        <v>4</v>
      </c>
      <c r="F17" s="11">
        <f>人數統計表!J13</f>
        <v>5</v>
      </c>
      <c r="G17" s="58" t="s">
        <v>92</v>
      </c>
      <c r="H17" s="55" t="s">
        <v>93</v>
      </c>
      <c r="I17" s="7"/>
    </row>
    <row r="18" spans="1:9" ht="25.15" customHeight="1" x14ac:dyDescent="0.25">
      <c r="A18" s="116"/>
      <c r="B18" s="116"/>
      <c r="C18" s="3" t="s">
        <v>12</v>
      </c>
      <c r="D18" s="11">
        <f>人數統計表!F14</f>
        <v>1</v>
      </c>
      <c r="E18" s="11">
        <f>人數統計表!I14</f>
        <v>4</v>
      </c>
      <c r="F18" s="11">
        <f>人數統計表!J14</f>
        <v>5</v>
      </c>
      <c r="G18" s="58" t="s">
        <v>94</v>
      </c>
      <c r="H18" s="55" t="s">
        <v>125</v>
      </c>
      <c r="I18" s="7"/>
    </row>
    <row r="19" spans="1:9" ht="40.15" customHeight="1" x14ac:dyDescent="0.25">
      <c r="A19" s="116">
        <v>7</v>
      </c>
      <c r="B19" s="116" t="s">
        <v>43</v>
      </c>
      <c r="C19" s="116"/>
      <c r="D19" s="114">
        <f>人數統計表!F15</f>
        <v>3</v>
      </c>
      <c r="E19" s="114">
        <f>人數統計表!I15</f>
        <v>12</v>
      </c>
      <c r="F19" s="114">
        <f>人數統計表!J15</f>
        <v>15</v>
      </c>
      <c r="G19" s="115" t="s">
        <v>126</v>
      </c>
      <c r="H19" s="7" t="s">
        <v>127</v>
      </c>
      <c r="I19" s="7"/>
    </row>
    <row r="20" spans="1:9" ht="40.15" customHeight="1" x14ac:dyDescent="0.25">
      <c r="A20" s="116"/>
      <c r="B20" s="116"/>
      <c r="C20" s="116"/>
      <c r="D20" s="114"/>
      <c r="E20" s="114"/>
      <c r="F20" s="114"/>
      <c r="G20" s="115"/>
      <c r="H20" s="7" t="s">
        <v>128</v>
      </c>
      <c r="I20" s="7"/>
    </row>
    <row r="21" spans="1:9" ht="34.9" customHeight="1" x14ac:dyDescent="0.25">
      <c r="A21" s="116">
        <v>8</v>
      </c>
      <c r="B21" s="116" t="s">
        <v>44</v>
      </c>
      <c r="C21" s="116"/>
      <c r="D21" s="114">
        <f>人數統計表!F16</f>
        <v>4</v>
      </c>
      <c r="E21" s="114">
        <f>人數統計表!I16</f>
        <v>6</v>
      </c>
      <c r="F21" s="114">
        <f>人數統計表!J16</f>
        <v>10</v>
      </c>
      <c r="G21" s="115" t="s">
        <v>130</v>
      </c>
      <c r="H21" s="55" t="s">
        <v>131</v>
      </c>
      <c r="I21" s="7"/>
    </row>
    <row r="22" spans="1:9" ht="34.9" customHeight="1" x14ac:dyDescent="0.25">
      <c r="A22" s="116"/>
      <c r="B22" s="116"/>
      <c r="C22" s="116"/>
      <c r="D22" s="114"/>
      <c r="E22" s="114"/>
      <c r="F22" s="114"/>
      <c r="G22" s="115"/>
      <c r="H22" s="55" t="s">
        <v>132</v>
      </c>
      <c r="I22" s="7"/>
    </row>
    <row r="23" spans="1:9" ht="40.15" customHeight="1" x14ac:dyDescent="0.25">
      <c r="A23" s="116">
        <v>9</v>
      </c>
      <c r="B23" s="116" t="s">
        <v>46</v>
      </c>
      <c r="C23" s="116"/>
      <c r="D23" s="114">
        <f>人數統計表!F17</f>
        <v>2</v>
      </c>
      <c r="E23" s="114">
        <f>人數統計表!I17</f>
        <v>18</v>
      </c>
      <c r="F23" s="114">
        <f>人數統計表!J17</f>
        <v>20</v>
      </c>
      <c r="G23" s="115" t="s">
        <v>133</v>
      </c>
      <c r="H23" s="7" t="s">
        <v>289</v>
      </c>
      <c r="I23" s="7"/>
    </row>
    <row r="24" spans="1:9" ht="40.15" customHeight="1" x14ac:dyDescent="0.25">
      <c r="A24" s="116"/>
      <c r="B24" s="116"/>
      <c r="C24" s="116"/>
      <c r="D24" s="114"/>
      <c r="E24" s="114"/>
      <c r="F24" s="114"/>
      <c r="G24" s="115"/>
      <c r="H24" s="7" t="s">
        <v>134</v>
      </c>
      <c r="I24" s="7"/>
    </row>
    <row r="25" spans="1:9" ht="40.15" customHeight="1" x14ac:dyDescent="0.25">
      <c r="A25" s="116" t="s">
        <v>13</v>
      </c>
      <c r="B25" s="116" t="s">
        <v>47</v>
      </c>
      <c r="C25" s="3" t="s">
        <v>14</v>
      </c>
      <c r="D25" s="11">
        <f>人數統計表!F18</f>
        <v>2</v>
      </c>
      <c r="E25" s="11">
        <f>人數統計表!I18</f>
        <v>6</v>
      </c>
      <c r="F25" s="11">
        <f>人數統計表!J18</f>
        <v>8</v>
      </c>
      <c r="G25" s="56" t="s">
        <v>135</v>
      </c>
      <c r="H25" s="7" t="s">
        <v>280</v>
      </c>
      <c r="I25" s="7"/>
    </row>
    <row r="26" spans="1:9" ht="25.15" customHeight="1" x14ac:dyDescent="0.25">
      <c r="A26" s="116"/>
      <c r="B26" s="116"/>
      <c r="C26" s="116" t="s">
        <v>15</v>
      </c>
      <c r="D26" s="114">
        <f>人數統計表!F19</f>
        <v>1</v>
      </c>
      <c r="E26" s="114">
        <f>人數統計表!I19</f>
        <v>4</v>
      </c>
      <c r="F26" s="114">
        <f>人數統計表!J19</f>
        <v>5</v>
      </c>
      <c r="G26" s="121" t="s">
        <v>95</v>
      </c>
      <c r="H26" s="55" t="s">
        <v>136</v>
      </c>
      <c r="I26" s="7"/>
    </row>
    <row r="27" spans="1:9" ht="25.15" customHeight="1" x14ac:dyDescent="0.25">
      <c r="A27" s="116"/>
      <c r="B27" s="116"/>
      <c r="C27" s="116"/>
      <c r="D27" s="114"/>
      <c r="E27" s="114"/>
      <c r="F27" s="114"/>
      <c r="G27" s="121"/>
      <c r="H27" s="55" t="s">
        <v>137</v>
      </c>
      <c r="I27" s="7"/>
    </row>
    <row r="28" spans="1:9" ht="70.150000000000006" customHeight="1" x14ac:dyDescent="0.25">
      <c r="A28" s="116"/>
      <c r="B28" s="116"/>
      <c r="C28" s="3" t="s">
        <v>82</v>
      </c>
      <c r="D28" s="11">
        <f>人數統計表!F20</f>
        <v>2</v>
      </c>
      <c r="E28" s="11">
        <f>人數統計表!I20</f>
        <v>16</v>
      </c>
      <c r="F28" s="11">
        <f>人數統計表!J20</f>
        <v>18</v>
      </c>
      <c r="G28" s="56" t="s">
        <v>138</v>
      </c>
      <c r="H28" s="7" t="s">
        <v>293</v>
      </c>
      <c r="I28" s="7"/>
    </row>
    <row r="29" spans="1:9" ht="70.150000000000006" customHeight="1" x14ac:dyDescent="0.25">
      <c r="A29" s="116"/>
      <c r="B29" s="116"/>
      <c r="C29" s="3" t="s">
        <v>16</v>
      </c>
      <c r="D29" s="11">
        <f>人數統計表!F21</f>
        <v>2</v>
      </c>
      <c r="E29" s="11">
        <f>人數統計表!I21</f>
        <v>16</v>
      </c>
      <c r="F29" s="11">
        <f>人數統計表!J21</f>
        <v>18</v>
      </c>
      <c r="G29" s="56" t="s">
        <v>139</v>
      </c>
      <c r="H29" s="7" t="s">
        <v>141</v>
      </c>
      <c r="I29" s="7"/>
    </row>
    <row r="30" spans="1:9" ht="34.9" customHeight="1" x14ac:dyDescent="0.25">
      <c r="A30" s="116">
        <v>11</v>
      </c>
      <c r="B30" s="116" t="s">
        <v>48</v>
      </c>
      <c r="C30" s="116"/>
      <c r="D30" s="114">
        <f>人數統計表!F22</f>
        <v>4</v>
      </c>
      <c r="E30" s="114">
        <f>人數統計表!I22</f>
        <v>9</v>
      </c>
      <c r="F30" s="114">
        <f>人數統計表!J22</f>
        <v>13</v>
      </c>
      <c r="G30" s="115" t="s">
        <v>140</v>
      </c>
      <c r="H30" s="55" t="s">
        <v>142</v>
      </c>
      <c r="I30" s="7"/>
    </row>
    <row r="31" spans="1:9" ht="34.9" customHeight="1" x14ac:dyDescent="0.25">
      <c r="A31" s="116"/>
      <c r="B31" s="116"/>
      <c r="C31" s="116"/>
      <c r="D31" s="114"/>
      <c r="E31" s="114"/>
      <c r="F31" s="114"/>
      <c r="G31" s="115"/>
      <c r="H31" s="55" t="s">
        <v>143</v>
      </c>
      <c r="I31" s="7"/>
    </row>
    <row r="32" spans="1:9" ht="25.15" customHeight="1" x14ac:dyDescent="0.25">
      <c r="A32" s="116">
        <v>12</v>
      </c>
      <c r="B32" s="116" t="s">
        <v>49</v>
      </c>
      <c r="C32" s="116"/>
      <c r="D32" s="114">
        <f>人數統計表!F23</f>
        <v>2</v>
      </c>
      <c r="E32" s="114">
        <f>人數統計表!I23</f>
        <v>8</v>
      </c>
      <c r="F32" s="114">
        <f>人數統計表!J23</f>
        <v>10</v>
      </c>
      <c r="G32" s="115" t="s">
        <v>144</v>
      </c>
      <c r="H32" s="7" t="s">
        <v>146</v>
      </c>
      <c r="I32" s="7"/>
    </row>
    <row r="33" spans="1:9" ht="40.15" customHeight="1" x14ac:dyDescent="0.25">
      <c r="A33" s="116"/>
      <c r="B33" s="116"/>
      <c r="C33" s="116"/>
      <c r="D33" s="114"/>
      <c r="E33" s="114"/>
      <c r="F33" s="114"/>
      <c r="G33" s="115"/>
      <c r="H33" s="7" t="s">
        <v>145</v>
      </c>
      <c r="I33" s="7"/>
    </row>
    <row r="34" spans="1:9" ht="25.15" customHeight="1" x14ac:dyDescent="0.25">
      <c r="A34" s="116">
        <v>13</v>
      </c>
      <c r="B34" s="116" t="s">
        <v>50</v>
      </c>
      <c r="C34" s="116"/>
      <c r="D34" s="114">
        <f>人數統計表!F24</f>
        <v>2</v>
      </c>
      <c r="E34" s="114">
        <f>人數統計表!I24</f>
        <v>8</v>
      </c>
      <c r="F34" s="114">
        <f>人數統計表!J24</f>
        <v>10</v>
      </c>
      <c r="G34" s="115" t="s">
        <v>147</v>
      </c>
      <c r="H34" s="55" t="s">
        <v>148</v>
      </c>
      <c r="I34" s="7"/>
    </row>
    <row r="35" spans="1:9" ht="25.15" customHeight="1" x14ac:dyDescent="0.25">
      <c r="A35" s="116"/>
      <c r="B35" s="116"/>
      <c r="C35" s="116"/>
      <c r="D35" s="114"/>
      <c r="E35" s="114"/>
      <c r="F35" s="114"/>
      <c r="G35" s="115"/>
      <c r="H35" s="55" t="s">
        <v>149</v>
      </c>
      <c r="I35" s="7"/>
    </row>
    <row r="36" spans="1:9" ht="70.150000000000006" customHeight="1" x14ac:dyDescent="0.25">
      <c r="A36" s="116" t="s">
        <v>19</v>
      </c>
      <c r="B36" s="116" t="s">
        <v>51</v>
      </c>
      <c r="C36" s="3" t="s">
        <v>17</v>
      </c>
      <c r="D36" s="11">
        <f>人數統計表!F25</f>
        <v>4</v>
      </c>
      <c r="E36" s="11">
        <f>人數統計表!I25</f>
        <v>20</v>
      </c>
      <c r="F36" s="11">
        <f>人數統計表!J25</f>
        <v>24</v>
      </c>
      <c r="G36" s="56" t="s">
        <v>150</v>
      </c>
      <c r="H36" s="7" t="s">
        <v>151</v>
      </c>
      <c r="I36" s="7"/>
    </row>
    <row r="37" spans="1:9" ht="70.150000000000006" customHeight="1" x14ac:dyDescent="0.25">
      <c r="A37" s="116"/>
      <c r="B37" s="116"/>
      <c r="C37" s="3" t="s">
        <v>18</v>
      </c>
      <c r="D37" s="11">
        <f>人數統計表!F26</f>
        <v>3</v>
      </c>
      <c r="E37" s="11">
        <f>人數統計表!I26</f>
        <v>20</v>
      </c>
      <c r="F37" s="11">
        <f>人數統計表!J26</f>
        <v>23</v>
      </c>
      <c r="G37" s="56" t="s">
        <v>152</v>
      </c>
      <c r="H37" s="7" t="s">
        <v>153</v>
      </c>
      <c r="I37" s="7"/>
    </row>
    <row r="38" spans="1:9" ht="25.15" customHeight="1" x14ac:dyDescent="0.25">
      <c r="A38" s="116">
        <v>15</v>
      </c>
      <c r="B38" s="116" t="s">
        <v>52</v>
      </c>
      <c r="C38" s="116"/>
      <c r="D38" s="114">
        <f>人數統計表!F27</f>
        <v>2</v>
      </c>
      <c r="E38" s="114">
        <f>人數統計表!I27</f>
        <v>7</v>
      </c>
      <c r="F38" s="114">
        <f>人數統計表!J27</f>
        <v>9</v>
      </c>
      <c r="G38" s="119" t="s">
        <v>221</v>
      </c>
      <c r="H38" s="55" t="s">
        <v>157</v>
      </c>
      <c r="I38" s="7"/>
    </row>
    <row r="39" spans="1:9" ht="25.15" customHeight="1" x14ac:dyDescent="0.25">
      <c r="A39" s="116"/>
      <c r="B39" s="116"/>
      <c r="C39" s="116"/>
      <c r="D39" s="114"/>
      <c r="E39" s="114"/>
      <c r="F39" s="114"/>
      <c r="G39" s="120"/>
      <c r="H39" s="55" t="s">
        <v>96</v>
      </c>
      <c r="I39" s="7"/>
    </row>
    <row r="40" spans="1:9" ht="45" customHeight="1" x14ac:dyDescent="0.25">
      <c r="A40" s="116">
        <v>16</v>
      </c>
      <c r="B40" s="116" t="s">
        <v>53</v>
      </c>
      <c r="C40" s="116" t="s">
        <v>45</v>
      </c>
      <c r="D40" s="114">
        <f>人數統計表!F28</f>
        <v>5</v>
      </c>
      <c r="E40" s="114">
        <f>人數統計表!I28</f>
        <v>10</v>
      </c>
      <c r="F40" s="114">
        <f>人數統計表!J28</f>
        <v>15</v>
      </c>
      <c r="G40" s="115" t="s">
        <v>222</v>
      </c>
      <c r="H40" s="55" t="s">
        <v>159</v>
      </c>
      <c r="I40" s="7"/>
    </row>
    <row r="41" spans="1:9" ht="45" customHeight="1" x14ac:dyDescent="0.25">
      <c r="A41" s="116"/>
      <c r="B41" s="116"/>
      <c r="C41" s="116"/>
      <c r="D41" s="114"/>
      <c r="E41" s="114"/>
      <c r="F41" s="114"/>
      <c r="G41" s="115"/>
      <c r="H41" s="55" t="s">
        <v>158</v>
      </c>
      <c r="I41" s="7"/>
    </row>
    <row r="42" spans="1:9" ht="70.150000000000006" customHeight="1" x14ac:dyDescent="0.25">
      <c r="A42" s="3">
        <v>17</v>
      </c>
      <c r="B42" s="3" t="s">
        <v>54</v>
      </c>
      <c r="C42" s="3" t="s">
        <v>17</v>
      </c>
      <c r="D42" s="11">
        <f>人數統計表!F29</f>
        <v>2</v>
      </c>
      <c r="E42" s="11">
        <f>人數統計表!I29</f>
        <v>16</v>
      </c>
      <c r="F42" s="11">
        <f>人數統計表!J29</f>
        <v>18</v>
      </c>
      <c r="G42" s="56" t="s">
        <v>154</v>
      </c>
      <c r="H42" s="7" t="s">
        <v>155</v>
      </c>
      <c r="I42" s="7"/>
    </row>
    <row r="43" spans="1:9" ht="70.150000000000006" customHeight="1" x14ac:dyDescent="0.25">
      <c r="A43" s="3">
        <v>18</v>
      </c>
      <c r="B43" s="3" t="s">
        <v>55</v>
      </c>
      <c r="C43" s="3" t="s">
        <v>20</v>
      </c>
      <c r="D43" s="11">
        <f>人數統計表!F30</f>
        <v>2</v>
      </c>
      <c r="E43" s="11">
        <f>人數統計表!I30</f>
        <v>18</v>
      </c>
      <c r="F43" s="11">
        <f>人數統計表!J30</f>
        <v>20</v>
      </c>
      <c r="G43" s="56" t="s">
        <v>156</v>
      </c>
      <c r="H43" s="7" t="s">
        <v>281</v>
      </c>
      <c r="I43" s="7"/>
    </row>
    <row r="44" spans="1:9" ht="40.15" customHeight="1" x14ac:dyDescent="0.25">
      <c r="A44" s="116">
        <v>19</v>
      </c>
      <c r="B44" s="116" t="s">
        <v>56</v>
      </c>
      <c r="C44" s="116"/>
      <c r="D44" s="114">
        <f>人數統計表!F31</f>
        <v>3</v>
      </c>
      <c r="E44" s="114">
        <f>人數統計表!I31</f>
        <v>12</v>
      </c>
      <c r="F44" s="114">
        <f>人數統計表!J31</f>
        <v>15</v>
      </c>
      <c r="G44" s="115" t="s">
        <v>160</v>
      </c>
      <c r="H44" s="7" t="s">
        <v>161</v>
      </c>
      <c r="I44" s="7"/>
    </row>
    <row r="45" spans="1:9" ht="40.15" customHeight="1" x14ac:dyDescent="0.25">
      <c r="A45" s="116"/>
      <c r="B45" s="116"/>
      <c r="C45" s="116"/>
      <c r="D45" s="114"/>
      <c r="E45" s="114"/>
      <c r="F45" s="114"/>
      <c r="G45" s="115"/>
      <c r="H45" s="7" t="s">
        <v>162</v>
      </c>
      <c r="I45" s="7"/>
    </row>
    <row r="46" spans="1:9" ht="55.15" customHeight="1" x14ac:dyDescent="0.25">
      <c r="A46" s="3">
        <v>20</v>
      </c>
      <c r="B46" s="116" t="s">
        <v>57</v>
      </c>
      <c r="C46" s="116"/>
      <c r="D46" s="11">
        <f>人數統計表!F32</f>
        <v>2</v>
      </c>
      <c r="E46" s="11">
        <f>人數統計表!I32</f>
        <v>12</v>
      </c>
      <c r="F46" s="11">
        <f>人數統計表!J32</f>
        <v>14</v>
      </c>
      <c r="G46" s="56" t="s">
        <v>163</v>
      </c>
      <c r="H46" s="7" t="s">
        <v>164</v>
      </c>
      <c r="I46" s="7"/>
    </row>
    <row r="47" spans="1:9" ht="30" customHeight="1" x14ac:dyDescent="0.25">
      <c r="A47" s="116">
        <v>21</v>
      </c>
      <c r="B47" s="116" t="s">
        <v>59</v>
      </c>
      <c r="C47" s="116"/>
      <c r="D47" s="114">
        <f>人數統計表!F33</f>
        <v>3</v>
      </c>
      <c r="E47" s="114">
        <f>人數統計表!I33</f>
        <v>8</v>
      </c>
      <c r="F47" s="114">
        <f>人數統計表!J33</f>
        <v>11</v>
      </c>
      <c r="G47" s="115" t="s">
        <v>165</v>
      </c>
      <c r="H47" s="55" t="s">
        <v>166</v>
      </c>
      <c r="I47" s="7"/>
    </row>
    <row r="48" spans="1:9" ht="30" customHeight="1" x14ac:dyDescent="0.25">
      <c r="A48" s="116"/>
      <c r="B48" s="116"/>
      <c r="C48" s="116"/>
      <c r="D48" s="114"/>
      <c r="E48" s="114"/>
      <c r="F48" s="114"/>
      <c r="G48" s="115"/>
      <c r="H48" s="55" t="s">
        <v>167</v>
      </c>
      <c r="I48" s="7"/>
    </row>
    <row r="49" spans="1:9" ht="25.15" customHeight="1" x14ac:dyDescent="0.25">
      <c r="A49" s="116" t="s">
        <v>22</v>
      </c>
      <c r="B49" s="116" t="s">
        <v>21</v>
      </c>
      <c r="C49" s="116" t="s">
        <v>60</v>
      </c>
      <c r="D49" s="114">
        <f>人數統計表!F34</f>
        <v>1</v>
      </c>
      <c r="E49" s="114">
        <f>人數統計表!I34</f>
        <v>3</v>
      </c>
      <c r="F49" s="114">
        <f>人數統計表!J34</f>
        <v>4</v>
      </c>
      <c r="G49" s="121" t="s">
        <v>278</v>
      </c>
      <c r="H49" s="55" t="s">
        <v>168</v>
      </c>
      <c r="I49" s="7"/>
    </row>
    <row r="50" spans="1:9" ht="25.15" customHeight="1" x14ac:dyDescent="0.25">
      <c r="A50" s="116"/>
      <c r="B50" s="116"/>
      <c r="C50" s="116"/>
      <c r="D50" s="114"/>
      <c r="E50" s="114"/>
      <c r="F50" s="114"/>
      <c r="G50" s="121"/>
      <c r="H50" s="55" t="s">
        <v>169</v>
      </c>
      <c r="I50" s="7"/>
    </row>
    <row r="51" spans="1:9" ht="30" customHeight="1" x14ac:dyDescent="0.25">
      <c r="A51" s="116"/>
      <c r="B51" s="116"/>
      <c r="C51" s="116" t="s">
        <v>61</v>
      </c>
      <c r="D51" s="114">
        <f>人數統計表!F35</f>
        <v>3</v>
      </c>
      <c r="E51" s="114">
        <f>人數統計表!I35</f>
        <v>10</v>
      </c>
      <c r="F51" s="114">
        <f>人數統計表!J35</f>
        <v>13</v>
      </c>
      <c r="G51" s="115" t="s">
        <v>279</v>
      </c>
      <c r="H51" s="7" t="s">
        <v>170</v>
      </c>
      <c r="I51" s="7"/>
    </row>
    <row r="52" spans="1:9" ht="30" customHeight="1" x14ac:dyDescent="0.25">
      <c r="A52" s="116"/>
      <c r="B52" s="116"/>
      <c r="C52" s="116"/>
      <c r="D52" s="114"/>
      <c r="E52" s="114"/>
      <c r="F52" s="114"/>
      <c r="G52" s="115"/>
      <c r="H52" s="7" t="s">
        <v>171</v>
      </c>
      <c r="I52" s="7"/>
    </row>
    <row r="53" spans="1:9" ht="25.15" customHeight="1" x14ac:dyDescent="0.25">
      <c r="A53" s="116"/>
      <c r="B53" s="116"/>
      <c r="C53" s="116" t="s">
        <v>62</v>
      </c>
      <c r="D53" s="114">
        <f>人數統計表!F36</f>
        <v>2</v>
      </c>
      <c r="E53" s="114">
        <f>人數統計表!I36</f>
        <v>11</v>
      </c>
      <c r="F53" s="114">
        <f>人數統計表!J36</f>
        <v>13</v>
      </c>
      <c r="G53" s="115" t="s">
        <v>172</v>
      </c>
      <c r="H53" s="7" t="s">
        <v>173</v>
      </c>
      <c r="I53" s="7"/>
    </row>
    <row r="54" spans="1:9" ht="40.15" customHeight="1" x14ac:dyDescent="0.25">
      <c r="A54" s="116"/>
      <c r="B54" s="116"/>
      <c r="C54" s="116"/>
      <c r="D54" s="114"/>
      <c r="E54" s="114"/>
      <c r="F54" s="114"/>
      <c r="G54" s="121"/>
      <c r="H54" s="7" t="s">
        <v>174</v>
      </c>
      <c r="I54" s="7"/>
    </row>
    <row r="55" spans="1:9" ht="25.15" customHeight="1" x14ac:dyDescent="0.25">
      <c r="A55" s="116"/>
      <c r="B55" s="116"/>
      <c r="C55" s="3" t="s">
        <v>63</v>
      </c>
      <c r="D55" s="11">
        <f>人數統計表!F37</f>
        <v>1</v>
      </c>
      <c r="E55" s="11">
        <f>人數統計表!I37</f>
        <v>1</v>
      </c>
      <c r="F55" s="11">
        <f>人數統計表!J37</f>
        <v>2</v>
      </c>
      <c r="G55" s="58" t="s">
        <v>97</v>
      </c>
      <c r="H55" s="55" t="s">
        <v>175</v>
      </c>
      <c r="I55" s="7"/>
    </row>
    <row r="56" spans="1:9" ht="25.15" customHeight="1" x14ac:dyDescent="0.25">
      <c r="A56" s="116" t="s">
        <v>23</v>
      </c>
      <c r="B56" s="116" t="s">
        <v>64</v>
      </c>
      <c r="C56" s="116" t="s">
        <v>58</v>
      </c>
      <c r="D56" s="114">
        <f>人數統計表!F38</f>
        <v>1</v>
      </c>
      <c r="E56" s="114">
        <f>人數統計表!I38</f>
        <v>2</v>
      </c>
      <c r="F56" s="114">
        <f>人數統計表!J38</f>
        <v>3</v>
      </c>
      <c r="G56" s="121" t="s">
        <v>98</v>
      </c>
      <c r="H56" s="55" t="s">
        <v>176</v>
      </c>
      <c r="I56" s="7"/>
    </row>
    <row r="57" spans="1:9" ht="25.15" customHeight="1" x14ac:dyDescent="0.25">
      <c r="A57" s="116"/>
      <c r="B57" s="116"/>
      <c r="C57" s="116"/>
      <c r="D57" s="114"/>
      <c r="E57" s="114"/>
      <c r="F57" s="114"/>
      <c r="G57" s="121"/>
      <c r="H57" s="55" t="s">
        <v>177</v>
      </c>
      <c r="I57" s="7"/>
    </row>
    <row r="58" spans="1:9" ht="25.15" customHeight="1" x14ac:dyDescent="0.25">
      <c r="A58" s="116"/>
      <c r="B58" s="116"/>
      <c r="C58" s="116" t="s">
        <v>5</v>
      </c>
      <c r="D58" s="114">
        <f>人數統計表!F39</f>
        <v>2</v>
      </c>
      <c r="E58" s="114">
        <f>人數統計表!I39</f>
        <v>4</v>
      </c>
      <c r="F58" s="114">
        <f>人數統計表!J39</f>
        <v>6</v>
      </c>
      <c r="G58" s="115" t="s">
        <v>178</v>
      </c>
      <c r="H58" s="55" t="s">
        <v>179</v>
      </c>
      <c r="I58" s="7"/>
    </row>
    <row r="59" spans="1:9" ht="25.15" customHeight="1" x14ac:dyDescent="0.25">
      <c r="A59" s="116"/>
      <c r="B59" s="116"/>
      <c r="C59" s="116"/>
      <c r="D59" s="114"/>
      <c r="E59" s="114"/>
      <c r="F59" s="114"/>
      <c r="G59" s="115"/>
      <c r="H59" s="55" t="s">
        <v>180</v>
      </c>
      <c r="I59" s="7"/>
    </row>
    <row r="60" spans="1:9" ht="25.15" customHeight="1" x14ac:dyDescent="0.25">
      <c r="A60" s="116">
        <v>24</v>
      </c>
      <c r="B60" s="116" t="s">
        <v>65</v>
      </c>
      <c r="C60" s="116"/>
      <c r="D60" s="114">
        <f>人數統計表!F40</f>
        <v>3</v>
      </c>
      <c r="E60" s="114">
        <f>人數統計表!I40</f>
        <v>9</v>
      </c>
      <c r="F60" s="114">
        <f>人數統計表!J40</f>
        <v>12</v>
      </c>
      <c r="G60" s="115" t="s">
        <v>181</v>
      </c>
      <c r="H60" s="55" t="s">
        <v>182</v>
      </c>
      <c r="I60" s="7"/>
    </row>
    <row r="61" spans="1:9" ht="40.15" customHeight="1" x14ac:dyDescent="0.25">
      <c r="A61" s="116"/>
      <c r="B61" s="116"/>
      <c r="C61" s="116"/>
      <c r="D61" s="114"/>
      <c r="E61" s="114"/>
      <c r="F61" s="114"/>
      <c r="G61" s="115"/>
      <c r="H61" s="7" t="s">
        <v>288</v>
      </c>
      <c r="I61" s="7"/>
    </row>
    <row r="62" spans="1:9" ht="55.15" customHeight="1" x14ac:dyDescent="0.25">
      <c r="A62" s="3">
        <v>25</v>
      </c>
      <c r="B62" s="3" t="s">
        <v>79</v>
      </c>
      <c r="C62" s="3" t="s">
        <v>24</v>
      </c>
      <c r="D62" s="11">
        <f>人數統計表!F41</f>
        <v>2</v>
      </c>
      <c r="E62" s="11">
        <f>人數統計表!I41</f>
        <v>12</v>
      </c>
      <c r="F62" s="11">
        <f>人數統計表!J41</f>
        <v>14</v>
      </c>
      <c r="G62" s="56" t="s">
        <v>183</v>
      </c>
      <c r="H62" s="7" t="s">
        <v>184</v>
      </c>
      <c r="I62" s="7"/>
    </row>
    <row r="63" spans="1:9" ht="25.15" customHeight="1" x14ac:dyDescent="0.25">
      <c r="A63" s="3">
        <v>26</v>
      </c>
      <c r="B63" s="116" t="s">
        <v>66</v>
      </c>
      <c r="C63" s="116"/>
      <c r="D63" s="11">
        <f>人數統計表!F42</f>
        <v>1</v>
      </c>
      <c r="E63" s="11">
        <f>人數統計表!I42</f>
        <v>1</v>
      </c>
      <c r="F63" s="11">
        <f>人數統計表!J42</f>
        <v>2</v>
      </c>
      <c r="G63" s="58" t="s">
        <v>99</v>
      </c>
      <c r="H63" s="55" t="s">
        <v>185</v>
      </c>
      <c r="I63" s="7"/>
    </row>
    <row r="64" spans="1:9" ht="40.15" customHeight="1" x14ac:dyDescent="0.25">
      <c r="A64" s="116">
        <v>27</v>
      </c>
      <c r="B64" s="116" t="s">
        <v>67</v>
      </c>
      <c r="C64" s="116"/>
      <c r="D64" s="114">
        <f>人數統計表!F43</f>
        <v>4</v>
      </c>
      <c r="E64" s="114">
        <f>人數統計表!I43</f>
        <v>13</v>
      </c>
      <c r="F64" s="114">
        <f>人數統計表!J43</f>
        <v>17</v>
      </c>
      <c r="G64" s="115" t="s">
        <v>223</v>
      </c>
      <c r="H64" s="7" t="s">
        <v>220</v>
      </c>
      <c r="I64" s="7"/>
    </row>
    <row r="65" spans="1:9" ht="40.15" customHeight="1" x14ac:dyDescent="0.25">
      <c r="A65" s="116"/>
      <c r="B65" s="116"/>
      <c r="C65" s="116"/>
      <c r="D65" s="114"/>
      <c r="E65" s="114"/>
      <c r="F65" s="114"/>
      <c r="G65" s="115"/>
      <c r="H65" s="7" t="s">
        <v>194</v>
      </c>
      <c r="I65" s="7"/>
    </row>
    <row r="66" spans="1:9" ht="25.15" customHeight="1" x14ac:dyDescent="0.25">
      <c r="A66" s="3">
        <v>28</v>
      </c>
      <c r="B66" s="116" t="s">
        <v>68</v>
      </c>
      <c r="C66" s="116"/>
      <c r="D66" s="11">
        <f>人數統計表!F44</f>
        <v>1</v>
      </c>
      <c r="E66" s="11">
        <f>人數統計表!I44</f>
        <v>1</v>
      </c>
      <c r="F66" s="11">
        <f>人數統計表!J44</f>
        <v>2</v>
      </c>
      <c r="G66" s="58" t="s">
        <v>100</v>
      </c>
      <c r="H66" s="55" t="s">
        <v>186</v>
      </c>
      <c r="I66" s="7"/>
    </row>
    <row r="67" spans="1:9" ht="34.9" customHeight="1" x14ac:dyDescent="0.25">
      <c r="A67" s="65">
        <v>29</v>
      </c>
      <c r="B67" s="123" t="s">
        <v>69</v>
      </c>
      <c r="C67" s="124"/>
      <c r="D67" s="117">
        <f>人數統計表!F45</f>
        <v>4</v>
      </c>
      <c r="E67" s="117">
        <f>人數統計表!I45</f>
        <v>10</v>
      </c>
      <c r="F67" s="117">
        <f>人數統計表!J45</f>
        <v>14</v>
      </c>
      <c r="G67" s="119" t="s">
        <v>224</v>
      </c>
      <c r="H67" s="55" t="s">
        <v>187</v>
      </c>
      <c r="I67" s="7"/>
    </row>
    <row r="68" spans="1:9" ht="34.9" customHeight="1" x14ac:dyDescent="0.25">
      <c r="A68" s="66"/>
      <c r="B68" s="125"/>
      <c r="C68" s="126"/>
      <c r="D68" s="118"/>
      <c r="E68" s="118"/>
      <c r="F68" s="118"/>
      <c r="G68" s="120"/>
      <c r="H68" s="55" t="s">
        <v>188</v>
      </c>
      <c r="I68" s="7"/>
    </row>
    <row r="69" spans="1:9" ht="34.9" customHeight="1" x14ac:dyDescent="0.25">
      <c r="A69" s="116" t="s">
        <v>27</v>
      </c>
      <c r="B69" s="116" t="s">
        <v>70</v>
      </c>
      <c r="C69" s="116" t="s">
        <v>25</v>
      </c>
      <c r="D69" s="114">
        <f>人數統計表!F46</f>
        <v>4</v>
      </c>
      <c r="E69" s="114">
        <f>人數統計表!I46</f>
        <v>10</v>
      </c>
      <c r="F69" s="114">
        <f>人數統計表!J46</f>
        <v>14</v>
      </c>
      <c r="G69" s="115" t="s">
        <v>189</v>
      </c>
      <c r="H69" s="55" t="s">
        <v>190</v>
      </c>
      <c r="I69" s="7"/>
    </row>
    <row r="70" spans="1:9" ht="34.9" customHeight="1" x14ac:dyDescent="0.25">
      <c r="A70" s="116"/>
      <c r="B70" s="116"/>
      <c r="C70" s="116"/>
      <c r="D70" s="114"/>
      <c r="E70" s="114"/>
      <c r="F70" s="114"/>
      <c r="G70" s="121"/>
      <c r="H70" s="55" t="s">
        <v>191</v>
      </c>
      <c r="I70" s="7"/>
    </row>
    <row r="71" spans="1:9" ht="30" customHeight="1" x14ac:dyDescent="0.25">
      <c r="A71" s="116"/>
      <c r="B71" s="116"/>
      <c r="C71" s="116" t="s">
        <v>26</v>
      </c>
      <c r="D71" s="114">
        <f>人數統計表!F47</f>
        <v>3</v>
      </c>
      <c r="E71" s="114">
        <f>人數統計表!I47</f>
        <v>8</v>
      </c>
      <c r="F71" s="114">
        <f>人數統計表!J47</f>
        <v>11</v>
      </c>
      <c r="G71" s="115" t="s">
        <v>192</v>
      </c>
      <c r="H71" s="55" t="s">
        <v>277</v>
      </c>
      <c r="I71" s="7"/>
    </row>
    <row r="72" spans="1:9" ht="30" customHeight="1" x14ac:dyDescent="0.25">
      <c r="A72" s="116"/>
      <c r="B72" s="116"/>
      <c r="C72" s="116"/>
      <c r="D72" s="114"/>
      <c r="E72" s="114"/>
      <c r="F72" s="114"/>
      <c r="G72" s="121"/>
      <c r="H72" s="55" t="s">
        <v>193</v>
      </c>
      <c r="I72" s="7"/>
    </row>
    <row r="73" spans="1:9" ht="40.15" customHeight="1" x14ac:dyDescent="0.25">
      <c r="A73" s="116" t="s">
        <v>29</v>
      </c>
      <c r="B73" s="116" t="s">
        <v>28</v>
      </c>
      <c r="C73" s="116" t="s">
        <v>71</v>
      </c>
      <c r="D73" s="114">
        <f>人數統計表!F48</f>
        <v>3</v>
      </c>
      <c r="E73" s="114">
        <f>人數統計表!I48</f>
        <v>12</v>
      </c>
      <c r="F73" s="114">
        <f>人數統計表!J48</f>
        <v>15</v>
      </c>
      <c r="G73" s="115" t="s">
        <v>195</v>
      </c>
      <c r="H73" s="7" t="s">
        <v>196</v>
      </c>
      <c r="I73" s="7"/>
    </row>
    <row r="74" spans="1:9" ht="40.15" customHeight="1" x14ac:dyDescent="0.25">
      <c r="A74" s="116"/>
      <c r="B74" s="116"/>
      <c r="C74" s="116"/>
      <c r="D74" s="114"/>
      <c r="E74" s="114"/>
      <c r="F74" s="114"/>
      <c r="G74" s="115"/>
      <c r="H74" s="7" t="s">
        <v>197</v>
      </c>
      <c r="I74" s="7"/>
    </row>
    <row r="75" spans="1:9" ht="30" customHeight="1" x14ac:dyDescent="0.25">
      <c r="A75" s="116"/>
      <c r="B75" s="116"/>
      <c r="C75" s="116" t="s">
        <v>72</v>
      </c>
      <c r="D75" s="114">
        <f>人數統計表!F49</f>
        <v>3</v>
      </c>
      <c r="E75" s="114">
        <f>人數統計表!I49</f>
        <v>10</v>
      </c>
      <c r="F75" s="114">
        <f>人數統計表!J49</f>
        <v>13</v>
      </c>
      <c r="G75" s="115" t="s">
        <v>198</v>
      </c>
      <c r="H75" s="55" t="s">
        <v>199</v>
      </c>
      <c r="I75" s="7"/>
    </row>
    <row r="76" spans="1:9" ht="30" customHeight="1" x14ac:dyDescent="0.25">
      <c r="A76" s="116"/>
      <c r="B76" s="116"/>
      <c r="C76" s="116"/>
      <c r="D76" s="114"/>
      <c r="E76" s="114"/>
      <c r="F76" s="114"/>
      <c r="G76" s="121"/>
      <c r="H76" s="55" t="s">
        <v>287</v>
      </c>
      <c r="I76" s="7"/>
    </row>
    <row r="77" spans="1:9" ht="25.15" customHeight="1" x14ac:dyDescent="0.25">
      <c r="A77" s="116">
        <v>32</v>
      </c>
      <c r="B77" s="116" t="s">
        <v>73</v>
      </c>
      <c r="C77" s="116"/>
      <c r="D77" s="114">
        <f>人數統計表!F50</f>
        <v>1</v>
      </c>
      <c r="E77" s="114">
        <f>人數統計表!I50</f>
        <v>6</v>
      </c>
      <c r="F77" s="114">
        <f>人數統計表!J50</f>
        <v>7</v>
      </c>
      <c r="G77" s="121" t="s">
        <v>200</v>
      </c>
      <c r="H77" s="55" t="s">
        <v>201</v>
      </c>
      <c r="I77" s="7"/>
    </row>
    <row r="78" spans="1:9" ht="25.15" customHeight="1" x14ac:dyDescent="0.25">
      <c r="A78" s="116"/>
      <c r="B78" s="116"/>
      <c r="C78" s="116"/>
      <c r="D78" s="114"/>
      <c r="E78" s="114"/>
      <c r="F78" s="114"/>
      <c r="G78" s="121"/>
      <c r="H78" s="55" t="s">
        <v>202</v>
      </c>
      <c r="I78" s="7"/>
    </row>
    <row r="79" spans="1:9" ht="70.150000000000006" customHeight="1" x14ac:dyDescent="0.25">
      <c r="A79" s="116" t="s">
        <v>206</v>
      </c>
      <c r="B79" s="116" t="s">
        <v>74</v>
      </c>
      <c r="C79" s="3" t="s">
        <v>17</v>
      </c>
      <c r="D79" s="11">
        <f>人數統計表!F51</f>
        <v>4</v>
      </c>
      <c r="E79" s="11">
        <f>人數統計表!I51</f>
        <v>14</v>
      </c>
      <c r="F79" s="11">
        <f>人數統計表!J51</f>
        <v>18</v>
      </c>
      <c r="G79" s="56" t="s">
        <v>203</v>
      </c>
      <c r="H79" s="7" t="s">
        <v>204</v>
      </c>
      <c r="I79" s="7"/>
    </row>
    <row r="80" spans="1:9" ht="70.150000000000006" customHeight="1" x14ac:dyDescent="0.25">
      <c r="A80" s="116"/>
      <c r="B80" s="116"/>
      <c r="C80" s="3" t="s">
        <v>18</v>
      </c>
      <c r="D80" s="11">
        <f>人數統計表!F52</f>
        <v>4</v>
      </c>
      <c r="E80" s="11">
        <f>人數統計表!I52</f>
        <v>14</v>
      </c>
      <c r="F80" s="11">
        <f>人數統計表!J52</f>
        <v>18</v>
      </c>
      <c r="G80" s="56" t="s">
        <v>282</v>
      </c>
      <c r="H80" s="7" t="s">
        <v>283</v>
      </c>
      <c r="I80" s="7"/>
    </row>
    <row r="81" spans="1:9" ht="25.15" customHeight="1" x14ac:dyDescent="0.25">
      <c r="A81" s="116"/>
      <c r="B81" s="116"/>
      <c r="C81" s="3" t="s">
        <v>230</v>
      </c>
      <c r="D81" s="10">
        <f>人數統計表!F53</f>
        <v>1</v>
      </c>
      <c r="E81" s="10">
        <f>人數統計表!I53</f>
        <v>4</v>
      </c>
      <c r="F81" s="10">
        <f>人數統計表!J53</f>
        <v>5</v>
      </c>
      <c r="G81" s="115" t="s">
        <v>205</v>
      </c>
      <c r="H81" s="7" t="s">
        <v>207</v>
      </c>
      <c r="I81" s="7"/>
    </row>
    <row r="82" spans="1:9" ht="25.15" customHeight="1" x14ac:dyDescent="0.25">
      <c r="A82" s="116"/>
      <c r="B82" s="116"/>
      <c r="C82" s="3" t="s">
        <v>231</v>
      </c>
      <c r="D82" s="10">
        <f>人數統計表!F54</f>
        <v>1</v>
      </c>
      <c r="E82" s="10">
        <f>人數統計表!I54</f>
        <v>4</v>
      </c>
      <c r="F82" s="10">
        <f>人數統計表!J54</f>
        <v>5</v>
      </c>
      <c r="G82" s="115"/>
      <c r="H82" s="55" t="s">
        <v>208</v>
      </c>
      <c r="I82" s="7"/>
    </row>
    <row r="83" spans="1:9" ht="25.15" customHeight="1" x14ac:dyDescent="0.25">
      <c r="A83" s="116">
        <v>34</v>
      </c>
      <c r="B83" s="116" t="s">
        <v>75</v>
      </c>
      <c r="C83" s="116"/>
      <c r="D83" s="114">
        <f>人數統計表!F55</f>
        <v>3</v>
      </c>
      <c r="E83" s="114">
        <f>人數統計表!I55</f>
        <v>11</v>
      </c>
      <c r="F83" s="114">
        <f>人數統計表!J55</f>
        <v>14</v>
      </c>
      <c r="G83" s="115" t="s">
        <v>209</v>
      </c>
      <c r="H83" s="55" t="s">
        <v>210</v>
      </c>
      <c r="I83" s="7"/>
    </row>
    <row r="84" spans="1:9" ht="40.15" customHeight="1" x14ac:dyDescent="0.25">
      <c r="A84" s="116"/>
      <c r="B84" s="116"/>
      <c r="C84" s="116"/>
      <c r="D84" s="114"/>
      <c r="E84" s="114"/>
      <c r="F84" s="114"/>
      <c r="G84" s="115"/>
      <c r="H84" s="7" t="s">
        <v>211</v>
      </c>
      <c r="I84" s="7"/>
    </row>
    <row r="85" spans="1:9" ht="25.15" customHeight="1" x14ac:dyDescent="0.25">
      <c r="A85" s="116">
        <v>35</v>
      </c>
      <c r="B85" s="116" t="s">
        <v>76</v>
      </c>
      <c r="C85" s="116"/>
      <c r="D85" s="114">
        <f>人數統計表!F56</f>
        <v>2</v>
      </c>
      <c r="E85" s="114">
        <f>人數統計表!I56</f>
        <v>6</v>
      </c>
      <c r="F85" s="114">
        <f>人數統計表!J56</f>
        <v>8</v>
      </c>
      <c r="G85" s="115" t="s">
        <v>212</v>
      </c>
      <c r="H85" s="55" t="s">
        <v>213</v>
      </c>
      <c r="I85" s="7"/>
    </row>
    <row r="86" spans="1:9" ht="25.15" customHeight="1" x14ac:dyDescent="0.25">
      <c r="A86" s="116"/>
      <c r="B86" s="116"/>
      <c r="C86" s="116"/>
      <c r="D86" s="114"/>
      <c r="E86" s="114"/>
      <c r="F86" s="114"/>
      <c r="G86" s="115"/>
      <c r="H86" s="55" t="s">
        <v>214</v>
      </c>
      <c r="I86" s="7"/>
    </row>
    <row r="87" spans="1:9" ht="25.15" customHeight="1" thickBot="1" x14ac:dyDescent="0.3">
      <c r="A87" s="2">
        <v>36</v>
      </c>
      <c r="B87" s="65" t="s">
        <v>77</v>
      </c>
      <c r="C87" s="65"/>
      <c r="D87" s="19">
        <f>人數統計表!F57</f>
        <v>1</v>
      </c>
      <c r="E87" s="19">
        <f>人數統計表!I57</f>
        <v>5</v>
      </c>
      <c r="F87" s="19">
        <f>人數統計表!J57</f>
        <v>6</v>
      </c>
      <c r="G87" s="59" t="s">
        <v>215</v>
      </c>
      <c r="H87" s="20" t="s">
        <v>284</v>
      </c>
      <c r="I87" s="20"/>
    </row>
    <row r="88" spans="1:9" ht="64.900000000000006" customHeight="1" thickTop="1" x14ac:dyDescent="0.25">
      <c r="A88" s="12" t="s">
        <v>107</v>
      </c>
      <c r="B88" s="122" t="s">
        <v>78</v>
      </c>
      <c r="C88" s="122"/>
      <c r="D88" s="21">
        <f>人數統計表!F59</f>
        <v>4</v>
      </c>
      <c r="E88" s="21">
        <f>人數統計表!I59</f>
        <v>13</v>
      </c>
      <c r="F88" s="21">
        <f>人數統計表!J59</f>
        <v>17</v>
      </c>
      <c r="G88" s="54" t="s">
        <v>285</v>
      </c>
      <c r="H88" s="22" t="s">
        <v>286</v>
      </c>
      <c r="I88" s="22" t="s">
        <v>227</v>
      </c>
    </row>
    <row r="89" spans="1:9" ht="40.15" customHeight="1" x14ac:dyDescent="0.25">
      <c r="A89" s="116" t="s">
        <v>33</v>
      </c>
      <c r="B89" s="116" t="s">
        <v>31</v>
      </c>
      <c r="C89" s="3" t="s">
        <v>24</v>
      </c>
      <c r="D89" s="11">
        <f>人數統計表!F60</f>
        <v>2</v>
      </c>
      <c r="E89" s="11">
        <f>人數統計表!I60</f>
        <v>6</v>
      </c>
      <c r="F89" s="11">
        <f>人數統計表!J60</f>
        <v>8</v>
      </c>
      <c r="G89" s="56" t="s">
        <v>216</v>
      </c>
      <c r="H89" s="7" t="s">
        <v>217</v>
      </c>
      <c r="I89" s="119" t="s">
        <v>227</v>
      </c>
    </row>
    <row r="90" spans="1:9" ht="40.15" customHeight="1" thickBot="1" x14ac:dyDescent="0.3">
      <c r="A90" s="65"/>
      <c r="B90" s="65"/>
      <c r="C90" s="2" t="s">
        <v>20</v>
      </c>
      <c r="D90" s="19">
        <f>人數統計表!F61</f>
        <v>2</v>
      </c>
      <c r="E90" s="19">
        <f>人數統計表!I61</f>
        <v>6</v>
      </c>
      <c r="F90" s="19">
        <f>人數統計表!J61</f>
        <v>8</v>
      </c>
      <c r="G90" s="53" t="s">
        <v>218</v>
      </c>
      <c r="H90" s="20" t="s">
        <v>219</v>
      </c>
      <c r="I90" s="131"/>
    </row>
    <row r="91" spans="1:9" ht="30" customHeight="1" x14ac:dyDescent="0.25">
      <c r="A91" s="134" t="s">
        <v>229</v>
      </c>
      <c r="B91" s="134"/>
      <c r="C91" s="134"/>
      <c r="D91" s="35">
        <f>SUM(D5:D90)</f>
        <v>150</v>
      </c>
      <c r="E91" s="35">
        <f t="shared" ref="E91:F91" si="0">SUM(E5:E90)</f>
        <v>588</v>
      </c>
      <c r="F91" s="35">
        <f t="shared" si="0"/>
        <v>738</v>
      </c>
      <c r="G91" s="24"/>
      <c r="H91" s="25"/>
      <c r="I91" s="26"/>
    </row>
  </sheetData>
  <mergeCells count="207">
    <mergeCell ref="I89:I90"/>
    <mergeCell ref="D85:D86"/>
    <mergeCell ref="E85:E86"/>
    <mergeCell ref="F85:F86"/>
    <mergeCell ref="G85:G86"/>
    <mergeCell ref="G38:G39"/>
    <mergeCell ref="A1:I1"/>
    <mergeCell ref="A2:I2"/>
    <mergeCell ref="A91:C91"/>
    <mergeCell ref="D77:D78"/>
    <mergeCell ref="E77:E78"/>
    <mergeCell ref="F77:F78"/>
    <mergeCell ref="G77:G78"/>
    <mergeCell ref="G81:G82"/>
    <mergeCell ref="A83:A84"/>
    <mergeCell ref="B83:C84"/>
    <mergeCell ref="D83:D84"/>
    <mergeCell ref="E83:E84"/>
    <mergeCell ref="F83:F84"/>
    <mergeCell ref="G83:G84"/>
    <mergeCell ref="D73:D74"/>
    <mergeCell ref="E73:E74"/>
    <mergeCell ref="F73:F74"/>
    <mergeCell ref="G73:G74"/>
    <mergeCell ref="D75:D76"/>
    <mergeCell ref="E75:E76"/>
    <mergeCell ref="F75:F76"/>
    <mergeCell ref="G75:G76"/>
    <mergeCell ref="B46:C46"/>
    <mergeCell ref="A49:A55"/>
    <mergeCell ref="B49:B55"/>
    <mergeCell ref="G71:G72"/>
    <mergeCell ref="G69:G70"/>
    <mergeCell ref="F69:F70"/>
    <mergeCell ref="D71:D72"/>
    <mergeCell ref="E71:E72"/>
    <mergeCell ref="F71:F72"/>
    <mergeCell ref="D58:D59"/>
    <mergeCell ref="E58:E59"/>
    <mergeCell ref="F58:F59"/>
    <mergeCell ref="G58:G59"/>
    <mergeCell ref="C49:C50"/>
    <mergeCell ref="D49:D50"/>
    <mergeCell ref="E49:E50"/>
    <mergeCell ref="F49:F50"/>
    <mergeCell ref="G49:G50"/>
    <mergeCell ref="C51:C52"/>
    <mergeCell ref="F51:F52"/>
    <mergeCell ref="G11:G12"/>
    <mergeCell ref="F11:F12"/>
    <mergeCell ref="F19:F20"/>
    <mergeCell ref="G19:G20"/>
    <mergeCell ref="I3:I4"/>
    <mergeCell ref="A3:A4"/>
    <mergeCell ref="B3:C4"/>
    <mergeCell ref="D3:F3"/>
    <mergeCell ref="G3:G4"/>
    <mergeCell ref="H3:H4"/>
    <mergeCell ref="F7:F8"/>
    <mergeCell ref="G7:G8"/>
    <mergeCell ref="A9:A10"/>
    <mergeCell ref="B9:C10"/>
    <mergeCell ref="D9:D10"/>
    <mergeCell ref="E9:E10"/>
    <mergeCell ref="F9:F10"/>
    <mergeCell ref="G9:G10"/>
    <mergeCell ref="A5:A6"/>
    <mergeCell ref="D5:D6"/>
    <mergeCell ref="E5:E6"/>
    <mergeCell ref="F5:F6"/>
    <mergeCell ref="G5:G6"/>
    <mergeCell ref="B5:C6"/>
    <mergeCell ref="A36:A37"/>
    <mergeCell ref="B36:B37"/>
    <mergeCell ref="A32:A33"/>
    <mergeCell ref="B32:C33"/>
    <mergeCell ref="A38:A39"/>
    <mergeCell ref="B38:C39"/>
    <mergeCell ref="A25:A29"/>
    <mergeCell ref="B25:B29"/>
    <mergeCell ref="A21:A22"/>
    <mergeCell ref="B21:C22"/>
    <mergeCell ref="B88:C88"/>
    <mergeCell ref="A89:A90"/>
    <mergeCell ref="B89:B90"/>
    <mergeCell ref="A56:A59"/>
    <mergeCell ref="B56:B59"/>
    <mergeCell ref="C58:C59"/>
    <mergeCell ref="A60:A61"/>
    <mergeCell ref="A79:A82"/>
    <mergeCell ref="B79:B82"/>
    <mergeCell ref="B87:C87"/>
    <mergeCell ref="A67:A68"/>
    <mergeCell ref="B67:C68"/>
    <mergeCell ref="B63:C63"/>
    <mergeCell ref="B66:C66"/>
    <mergeCell ref="B60:C61"/>
    <mergeCell ref="C73:C74"/>
    <mergeCell ref="A77:A78"/>
    <mergeCell ref="B77:C78"/>
    <mergeCell ref="A85:A86"/>
    <mergeCell ref="C56:C57"/>
    <mergeCell ref="A73:A76"/>
    <mergeCell ref="B73:B76"/>
    <mergeCell ref="C75:C76"/>
    <mergeCell ref="B85:C86"/>
    <mergeCell ref="E11:E12"/>
    <mergeCell ref="D11:D12"/>
    <mergeCell ref="A11:A12"/>
    <mergeCell ref="B11:C12"/>
    <mergeCell ref="A19:A20"/>
    <mergeCell ref="D19:D20"/>
    <mergeCell ref="E19:E20"/>
    <mergeCell ref="B19:C20"/>
    <mergeCell ref="A30:A31"/>
    <mergeCell ref="B30:C31"/>
    <mergeCell ref="D30:D31"/>
    <mergeCell ref="E30:E31"/>
    <mergeCell ref="D38:D39"/>
    <mergeCell ref="E38:E39"/>
    <mergeCell ref="C53:C54"/>
    <mergeCell ref="D60:D61"/>
    <mergeCell ref="E60:E61"/>
    <mergeCell ref="A69:A72"/>
    <mergeCell ref="B69:B72"/>
    <mergeCell ref="C69:C70"/>
    <mergeCell ref="C71:C72"/>
    <mergeCell ref="D69:D70"/>
    <mergeCell ref="D7:D8"/>
    <mergeCell ref="E7:E8"/>
    <mergeCell ref="A13:A14"/>
    <mergeCell ref="B13:B14"/>
    <mergeCell ref="A15:A18"/>
    <mergeCell ref="B15:B18"/>
    <mergeCell ref="D21:D22"/>
    <mergeCell ref="E21:E22"/>
    <mergeCell ref="F21:F22"/>
    <mergeCell ref="A7:A8"/>
    <mergeCell ref="B7:C8"/>
    <mergeCell ref="G21:G22"/>
    <mergeCell ref="A23:A24"/>
    <mergeCell ref="B23:C24"/>
    <mergeCell ref="D23:D24"/>
    <mergeCell ref="E23:E24"/>
    <mergeCell ref="F23:F24"/>
    <mergeCell ref="G23:G24"/>
    <mergeCell ref="G26:G27"/>
    <mergeCell ref="C26:C27"/>
    <mergeCell ref="F30:F31"/>
    <mergeCell ref="G30:G31"/>
    <mergeCell ref="D26:D27"/>
    <mergeCell ref="E26:E27"/>
    <mergeCell ref="F26:F27"/>
    <mergeCell ref="E32:E33"/>
    <mergeCell ref="F32:F33"/>
    <mergeCell ref="G32:G33"/>
    <mergeCell ref="A34:A35"/>
    <mergeCell ref="B34:C35"/>
    <mergeCell ref="D34:D35"/>
    <mergeCell ref="E34:E35"/>
    <mergeCell ref="F34:F35"/>
    <mergeCell ref="G34:G35"/>
    <mergeCell ref="D32:D33"/>
    <mergeCell ref="F38:F39"/>
    <mergeCell ref="A40:A41"/>
    <mergeCell ref="B40:B41"/>
    <mergeCell ref="C40:C41"/>
    <mergeCell ref="D40:D41"/>
    <mergeCell ref="E40:E41"/>
    <mergeCell ref="F40:F41"/>
    <mergeCell ref="E51:E52"/>
    <mergeCell ref="G51:G52"/>
    <mergeCell ref="G40:G41"/>
    <mergeCell ref="A47:A48"/>
    <mergeCell ref="B47:C48"/>
    <mergeCell ref="D47:D48"/>
    <mergeCell ref="E47:E48"/>
    <mergeCell ref="F47:F48"/>
    <mergeCell ref="G47:G48"/>
    <mergeCell ref="A44:A45"/>
    <mergeCell ref="B44:C45"/>
    <mergeCell ref="D44:D45"/>
    <mergeCell ref="E44:E45"/>
    <mergeCell ref="F44:F45"/>
    <mergeCell ref="G44:G45"/>
    <mergeCell ref="F53:F54"/>
    <mergeCell ref="D53:D54"/>
    <mergeCell ref="E53:E54"/>
    <mergeCell ref="G53:G54"/>
    <mergeCell ref="F56:F57"/>
    <mergeCell ref="E56:E57"/>
    <mergeCell ref="D56:D57"/>
    <mergeCell ref="G56:G57"/>
    <mergeCell ref="D51:D52"/>
    <mergeCell ref="E69:E70"/>
    <mergeCell ref="F60:F61"/>
    <mergeCell ref="G60:G61"/>
    <mergeCell ref="A64:A65"/>
    <mergeCell ref="B64:C65"/>
    <mergeCell ref="D64:D65"/>
    <mergeCell ref="E64:E65"/>
    <mergeCell ref="F64:F65"/>
    <mergeCell ref="G64:G65"/>
    <mergeCell ref="D67:D68"/>
    <mergeCell ref="E67:E68"/>
    <mergeCell ref="F67:F68"/>
    <mergeCell ref="G67:G68"/>
  </mergeCells>
  <phoneticPr fontId="2" type="noConversion"/>
  <printOptions horizontalCentered="1"/>
  <pageMargins left="0.39370078740157483" right="0.39370078740157483" top="0.47244094488188981" bottom="0.59055118110236227" header="0.47244094488188981" footer="0.47244094488188981"/>
  <pageSetup paperSize="9" scale="76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人數統計表</vt:lpstr>
      <vt:lpstr>代表隊名單</vt:lpstr>
      <vt:lpstr>人數統計表!Print_Area</vt:lpstr>
      <vt:lpstr>代表隊名單!Print_Titles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張菀婷</dc:creator>
  <cp:lastModifiedBy>新聞組 李之筠</cp:lastModifiedBy>
  <cp:lastPrinted>2018-07-13T01:55:49Z</cp:lastPrinted>
  <dcterms:created xsi:type="dcterms:W3CDTF">2018-07-11T10:34:17Z</dcterms:created>
  <dcterms:modified xsi:type="dcterms:W3CDTF">2018-07-13T09:33:03Z</dcterms:modified>
</cp:coreProperties>
</file>