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7886\Desktop\待辦公文\●行政院「公部門主動解決低薪方案」\3開會\"/>
    </mc:Choice>
  </mc:AlternateContent>
  <bookViews>
    <workbookView xWindow="13980" yWindow="-15" windowWidth="14040" windowHeight="11760"/>
  </bookViews>
  <sheets>
    <sheet name="辦理情形調查表" sheetId="1" r:id="rId1"/>
    <sheet name="填寫範例" sheetId="8" r:id="rId2"/>
  </sheets>
  <calcPr calcId="152511"/>
</workbook>
</file>

<file path=xl/calcChain.xml><?xml version="1.0" encoding="utf-8"?>
<calcChain xmlns="http://schemas.openxmlformats.org/spreadsheetml/2006/main">
  <c r="E27" i="8" l="1"/>
  <c r="J26" i="8"/>
  <c r="E25" i="8"/>
  <c r="J24" i="8"/>
  <c r="E24" i="8"/>
  <c r="J23" i="8"/>
  <c r="E23" i="8"/>
  <c r="J22" i="8"/>
  <c r="E22" i="8"/>
  <c r="J21" i="8"/>
  <c r="J20" i="8"/>
  <c r="H20" i="8"/>
  <c r="C20" i="8"/>
  <c r="K12" i="8"/>
  <c r="L12" i="8" s="1"/>
  <c r="F12" i="8"/>
  <c r="G12" i="8" s="1"/>
  <c r="K4" i="8"/>
  <c r="F4" i="8"/>
  <c r="F20" i="8" s="1"/>
  <c r="G20" i="8" s="1"/>
  <c r="K20" i="8" l="1"/>
  <c r="L20" i="8" s="1"/>
  <c r="L4" i="8"/>
  <c r="G4" i="8"/>
</calcChain>
</file>

<file path=xl/sharedStrings.xml><?xml version="1.0" encoding="utf-8"?>
<sst xmlns="http://schemas.openxmlformats.org/spreadsheetml/2006/main" count="119" uniqueCount="68">
  <si>
    <t>29,000-29,999元</t>
    <phoneticPr fontId="2" type="noConversion"/>
  </si>
  <si>
    <t>28,000-28,999元</t>
    <phoneticPr fontId="2" type="noConversion"/>
  </si>
  <si>
    <t>單位：新臺幣元/人</t>
    <phoneticPr fontId="2" type="noConversion"/>
  </si>
  <si>
    <t>註：</t>
    <phoneticPr fontId="2" type="noConversion"/>
  </si>
  <si>
    <t>臨時人員</t>
    <phoneticPr fontId="2" type="noConversion"/>
  </si>
  <si>
    <t>填報人姓名</t>
    <phoneticPr fontId="2" type="noConversion"/>
  </si>
  <si>
    <t>填報人聯絡方式</t>
    <phoneticPr fontId="2" type="noConversion"/>
  </si>
  <si>
    <t>22,000-22,999元</t>
  </si>
  <si>
    <t>22,000-22,999元</t>
    <phoneticPr fontId="2" type="noConversion"/>
  </si>
  <si>
    <t>23,000-23,999元</t>
  </si>
  <si>
    <t>23,000-23,999元</t>
    <phoneticPr fontId="2" type="noConversion"/>
  </si>
  <si>
    <t>24,000-24,999元</t>
  </si>
  <si>
    <t>24,000-24,999元</t>
    <phoneticPr fontId="2" type="noConversion"/>
  </si>
  <si>
    <t>25,000-25,999元</t>
  </si>
  <si>
    <t>25,000-25,999元</t>
    <phoneticPr fontId="2" type="noConversion"/>
  </si>
  <si>
    <t>26,000-26,999元</t>
  </si>
  <si>
    <t>26,000-26,999元</t>
    <phoneticPr fontId="2" type="noConversion"/>
  </si>
  <si>
    <t>27,000-27,999元</t>
  </si>
  <si>
    <t>27,000-27,999元</t>
    <phoneticPr fontId="2" type="noConversion"/>
  </si>
  <si>
    <t>連絡電話</t>
  </si>
  <si>
    <t>29,000-29,999元</t>
  </si>
  <si>
    <t>28,000-28,999元</t>
  </si>
  <si>
    <t>「每月總薪資」
低於3萬元人數比例（B1/A1）</t>
    <phoneticPr fontId="2" type="noConversion"/>
  </si>
  <si>
    <t>4.為該類人員「『每月總薪資』低於3萬元各區間人數」之加總。</t>
    <phoneticPr fontId="2" type="noConversion"/>
  </si>
  <si>
    <t>人員類別
【註1】</t>
    <phoneticPr fontId="2" type="noConversion"/>
  </si>
  <si>
    <t>「每月總薪資」
低於3萬元各區間人數【註3】</t>
    <phoneticPr fontId="2" type="noConversion"/>
  </si>
  <si>
    <t>該類人員總人數
（A2）【註2】</t>
    <phoneticPr fontId="2" type="noConversion"/>
  </si>
  <si>
    <r>
      <t xml:space="preserve">該類人員總人數
</t>
    </r>
    <r>
      <rPr>
        <sz val="16"/>
        <rFont val="標楷體"/>
        <family val="4"/>
        <charset val="136"/>
      </rPr>
      <t>（A1）</t>
    </r>
    <r>
      <rPr>
        <sz val="16"/>
        <color theme="1"/>
        <rFont val="標楷體"/>
        <family val="4"/>
        <charset val="136"/>
      </rPr>
      <t>【註2】</t>
    </r>
    <phoneticPr fontId="2" type="noConversion"/>
  </si>
  <si>
    <t>○○部</t>
    <phoneticPr fontId="2" type="noConversion"/>
  </si>
  <si>
    <t>單位：新臺幣元/人</t>
    <phoneticPr fontId="2" type="noConversion"/>
  </si>
  <si>
    <t>人員類別
【註1】</t>
    <phoneticPr fontId="2" type="noConversion"/>
  </si>
  <si>
    <t>實施前（以107.12.31在職人員為準）</t>
    <phoneticPr fontId="2" type="noConversion"/>
  </si>
  <si>
    <t>實施後（以108.1.1在職人員為準）</t>
    <phoneticPr fontId="2" type="noConversion"/>
  </si>
  <si>
    <t>填報人聯絡方式</t>
    <phoneticPr fontId="2" type="noConversion"/>
  </si>
  <si>
    <r>
      <t xml:space="preserve">該類人員總人數
</t>
    </r>
    <r>
      <rPr>
        <sz val="16"/>
        <rFont val="標楷體"/>
        <family val="4"/>
        <charset val="136"/>
      </rPr>
      <t>（A1）</t>
    </r>
    <r>
      <rPr>
        <sz val="16"/>
        <color theme="1"/>
        <rFont val="標楷體"/>
        <family val="4"/>
        <charset val="136"/>
      </rPr>
      <t>【註2】</t>
    </r>
    <phoneticPr fontId="2" type="noConversion"/>
  </si>
  <si>
    <t>「每月總薪資」
低於3萬元各區間人數【註3】</t>
    <phoneticPr fontId="2" type="noConversion"/>
  </si>
  <si>
    <t>「每月總薪資」
低於3萬元人數總計（B1）【註4】</t>
    <phoneticPr fontId="2" type="noConversion"/>
  </si>
  <si>
    <t>「每月總薪資」
低於3萬元人數比例（B1/A1）</t>
    <phoneticPr fontId="2" type="noConversion"/>
  </si>
  <si>
    <t>該類人員總人數
（A2）【註2】</t>
    <phoneticPr fontId="2" type="noConversion"/>
  </si>
  <si>
    <t>填報人姓名</t>
    <phoneticPr fontId="2" type="noConversion"/>
  </si>
  <si>
    <t>王大明</t>
    <phoneticPr fontId="2" type="noConversion"/>
  </si>
  <si>
    <t>02-12345678</t>
    <phoneticPr fontId="2" type="noConversion"/>
  </si>
  <si>
    <r>
      <t>108年1至5月因本方案調薪之受惠人數：
1.調增1,100元（含配合基本工資調整者）：</t>
    </r>
    <r>
      <rPr>
        <u/>
        <sz val="16"/>
        <color rgb="FFFF0000"/>
        <rFont val="標楷體"/>
        <family val="4"/>
        <charset val="136"/>
      </rPr>
      <t>21人</t>
    </r>
    <r>
      <rPr>
        <sz val="16"/>
        <color rgb="FFFF0000"/>
        <rFont val="標楷體"/>
        <family val="4"/>
        <charset val="136"/>
      </rPr>
      <t>。
2.有剩餘經費，就臨時人員9類、派遣人員6類擇優再調增：</t>
    </r>
    <r>
      <rPr>
        <u/>
        <sz val="16"/>
        <color rgb="FFFF0000"/>
        <rFont val="標楷體"/>
        <family val="4"/>
        <charset val="136"/>
      </rPr>
      <t>14人</t>
    </r>
    <r>
      <rPr>
        <sz val="16"/>
        <color rgb="FFFF0000"/>
        <rFont val="標楷體"/>
        <family val="4"/>
        <charset val="136"/>
      </rPr>
      <t>。</t>
    </r>
    <phoneticPr fontId="2" type="noConversion"/>
  </si>
  <si>
    <t>26,000-26,999元</t>
    <phoneticPr fontId="2" type="noConversion"/>
  </si>
  <si>
    <t>23,000-23,999元</t>
    <phoneticPr fontId="2" type="noConversion"/>
  </si>
  <si>
    <t>派遣人員</t>
    <phoneticPr fontId="2" type="noConversion"/>
  </si>
  <si>
    <t>臨時及派遣人員總計</t>
    <phoneticPr fontId="2" type="noConversion"/>
  </si>
  <si>
    <t>機關(構)
學校</t>
    <phoneticPr fontId="2" type="noConversion"/>
  </si>
  <si>
    <t>方案實施後（以108.1.1在職人員為準）</t>
    <phoneticPr fontId="2" type="noConversion"/>
  </si>
  <si>
    <t>機關(構)
學校</t>
    <phoneticPr fontId="2" type="noConversion"/>
  </si>
  <si>
    <t>方案實施前（以107.12.31在職人員為準）</t>
    <phoneticPr fontId="2" type="noConversion"/>
  </si>
  <si>
    <t>表2-公部門主動解決低薪方案辦理情形調查表(填寫範例)</t>
    <phoneticPr fontId="2" type="noConversion"/>
  </si>
  <si>
    <t>「每月總薪資」
低於3萬元人數總計（B2）【註4】</t>
    <phoneticPr fontId="2" type="noConversion"/>
  </si>
  <si>
    <t>「每月總薪資」
低於3萬元人數比例（B2/A2）</t>
    <phoneticPr fontId="2" type="noConversion"/>
  </si>
  <si>
    <r>
      <t>3.「每月總薪資」係指每月固定給與之</t>
    </r>
    <r>
      <rPr>
        <b/>
        <u/>
        <sz val="16"/>
        <color rgb="FFFF0000"/>
        <rFont val="標楷體"/>
        <family val="4"/>
        <charset val="136"/>
      </rPr>
      <t>「經常性薪資」</t>
    </r>
    <r>
      <rPr>
        <sz val="16"/>
        <color theme="1"/>
        <rFont val="標楷體"/>
        <family val="4"/>
        <charset val="136"/>
      </rPr>
      <t>（包括本薪與按月給付之固定津貼、交通費、膳食費、水電費、全勤獎金等，又不含加班費、差旅費等）</t>
    </r>
    <r>
      <rPr>
        <b/>
        <u/>
        <sz val="16"/>
        <color rgb="FFFF0000"/>
        <rFont val="標楷體"/>
        <family val="4"/>
        <charset val="136"/>
      </rPr>
      <t>加計</t>
    </r>
    <r>
      <rPr>
        <sz val="16"/>
        <color theme="1"/>
        <rFont val="標楷體"/>
        <family val="4"/>
        <charset val="136"/>
      </rPr>
      <t>非固定性給與之</t>
    </r>
    <r>
      <rPr>
        <b/>
        <u/>
        <sz val="16"/>
        <color rgb="FFFF0000"/>
        <rFont val="標楷體"/>
        <family val="4"/>
        <charset val="136"/>
      </rPr>
      <t>「非經常性薪資」</t>
    </r>
    <r>
      <rPr>
        <sz val="16"/>
        <color theme="1"/>
        <rFont val="標楷體"/>
        <family val="4"/>
        <charset val="136"/>
      </rPr>
      <t>（含加班費及非按月發放之績效獎金、端午、中秋或年終獎金、不休假獎金等）</t>
    </r>
    <r>
      <rPr>
        <b/>
        <u/>
        <sz val="16"/>
        <color rgb="FFFF0000"/>
        <rFont val="標楷體"/>
        <family val="4"/>
        <charset val="136"/>
      </rPr>
      <t>折算後每月平均之支領數額</t>
    </r>
    <r>
      <rPr>
        <sz val="16"/>
        <color theme="1"/>
        <rFont val="標楷體"/>
        <family val="4"/>
        <charset val="136"/>
      </rPr>
      <t>。例如：某甲除每月支領24,000之經常性薪資外，每年尚有1.5個月之年終工作獎金，則其「每月總薪資」為27,000元（24,000*13.5/12=27,000）。</t>
    </r>
    <r>
      <rPr>
        <b/>
        <u/>
        <sz val="16"/>
        <color rgb="FFFF0000"/>
        <rFont val="標楷體"/>
        <family val="4"/>
        <charset val="136"/>
      </rPr>
      <t>請以調薪後支薪情形填列。</t>
    </r>
    <phoneticPr fontId="2" type="noConversion"/>
  </si>
  <si>
    <t>「每月總薪資」
低於3萬元各區間人數【註3】</t>
    <phoneticPr fontId="2" type="noConversion"/>
  </si>
  <si>
    <t>「每月總薪資」
低於3萬元人數總計（B1）【註4】</t>
    <phoneticPr fontId="2" type="noConversion"/>
  </si>
  <si>
    <t>5.本表「方案實施前」各欄位人數請以107年12月31日在職人員人數填寫，「方案實施後」各類人數請以108.1.1在職人員人數填寫，「備註」欄位請填列108年1至5月因本方案調薪之受惠人數。</t>
    <phoneticPr fontId="2" type="noConversion"/>
  </si>
  <si>
    <t>備考</t>
    <phoneticPr fontId="2" type="noConversion"/>
  </si>
  <si>
    <t>校務基金
人員</t>
    <phoneticPr fontId="2" type="noConversion"/>
  </si>
  <si>
    <r>
      <t>2.「該類人員總人數」係指該機關所進（運）用之該類人員總數，爰</t>
    </r>
    <r>
      <rPr>
        <b/>
        <u/>
        <sz val="16"/>
        <color rgb="FFFF0000"/>
        <rFont val="標楷體"/>
        <family val="4"/>
        <charset val="136"/>
      </rPr>
      <t>亦包含</t>
    </r>
    <r>
      <rPr>
        <sz val="16"/>
        <color rgb="FFFF0000"/>
        <rFont val="標楷體"/>
        <family val="4"/>
        <charset val="136"/>
      </rPr>
      <t>每月薪資</t>
    </r>
    <r>
      <rPr>
        <b/>
        <u/>
        <sz val="16"/>
        <color rgb="FFFF0000"/>
        <rFont val="標楷體"/>
        <family val="4"/>
        <charset val="136"/>
      </rPr>
      <t>高於3萬元者</t>
    </r>
    <r>
      <rPr>
        <sz val="16"/>
        <color theme="1"/>
        <rFont val="標楷體"/>
        <family val="4"/>
        <charset val="136"/>
      </rPr>
      <t>【例：A機關進用校務基金人員共25人，其中每月總薪資高於3萬元（含）共11人，未達3萬元共14人，則「該類人員總人數」為25人】。</t>
    </r>
    <phoneticPr fontId="2" type="noConversion"/>
  </si>
  <si>
    <r>
      <t>承辦人</t>
    </r>
    <r>
      <rPr>
        <sz val="16"/>
        <color theme="1"/>
        <rFont val="新細明體"/>
        <family val="1"/>
        <charset val="136"/>
      </rPr>
      <t>：</t>
    </r>
    <phoneticPr fontId="2" type="noConversion"/>
  </si>
  <si>
    <t>連絡電話：</t>
    <phoneticPr fontId="2" type="noConversion"/>
  </si>
  <si>
    <t>人事主管：</t>
    <phoneticPr fontId="2" type="noConversion"/>
  </si>
  <si>
    <r>
      <t>6.本表請於</t>
    </r>
    <r>
      <rPr>
        <b/>
        <sz val="16"/>
        <color rgb="FFFF0000"/>
        <rFont val="標楷體"/>
        <family val="4"/>
        <charset val="136"/>
      </rPr>
      <t>108年6月6日(星期四)</t>
    </r>
    <r>
      <rPr>
        <sz val="16"/>
        <rFont val="標楷體"/>
        <family val="4"/>
        <charset val="136"/>
      </rPr>
      <t>前將核章掃描檔及excel電子檔以電子郵件傳送承辦人信箱(kt0711@mail.moe.gov.tw)，檔案名稱請訂為「表5-校務基金人員比照辦理情形調查表(機關學校名稱)」，俾利彙辦。</t>
    </r>
    <phoneticPr fontId="2" type="noConversion"/>
  </si>
  <si>
    <t>表5-國立大專校院「其他以契約進用之編制外人員」比照公部門主動解決低薪方案調整其薪資辦理情形調查表</t>
    <phoneticPr fontId="2" type="noConversion"/>
  </si>
  <si>
    <r>
      <t>1.</t>
    </r>
    <r>
      <rPr>
        <b/>
        <sz val="16"/>
        <color rgb="FFFF0000"/>
        <rFont val="標楷體"/>
        <family val="4"/>
        <charset val="136"/>
      </rPr>
      <t>「其他以契約進用之編制外人員」：指國立大專校院內非臨時或派遣人員之「其他以契約進用之編制外人員」</t>
    </r>
    <r>
      <rPr>
        <sz val="16"/>
        <rFont val="標楷體"/>
        <family val="4"/>
        <charset val="136"/>
      </rPr>
      <t>（如國立大專校院依「國立大學校務基金進用教學人員研究人員及工作人員實施原則」及「國立大專校院行政人力契僱化實施原則」進用之契聘人員等。</t>
    </r>
    <r>
      <rPr>
        <sz val="16"/>
        <color theme="1"/>
        <rFont val="標楷體"/>
        <family val="4"/>
        <charset val="136"/>
      </rPr>
      <t>依國立大學校務基金進用教學人員研究人員及工作人員實施原則第2點規定略以，本原則所稱教學人員、研究人員及工作人員，指學校編制內專任教職員及依聘用人員聘用條例、行政院暨所屬機關約僱人員僱用辦法擬訂約聘僱計畫經行政院核定有案，列入學校年度預算員額進用之約聘僱人員以外，</t>
    </r>
    <r>
      <rPr>
        <sz val="16"/>
        <color rgb="FF0070C0"/>
        <rFont val="標楷體"/>
        <family val="4"/>
        <charset val="136"/>
      </rPr>
      <t>以校務基金自籌經費支出之編制外人員</t>
    </r>
    <r>
      <rPr>
        <sz val="16"/>
        <color theme="1"/>
        <rFont val="標楷體"/>
        <family val="4"/>
        <charset val="136"/>
      </rPr>
      <t>。復依國立大學校院校務基金設置條例第3條規定略以，校務基金之來源如下：一、政府循預算程序之撥款。但不包括第2款第4目之補助或收入。二、自籌收入，其項目如下：（一）學雜費收入。（二）推廣教育收入。（三）產學合作收入。（四）政府科研補助或委託辦理之收入。（五）場地設備管理收入。（六）受贈收入。（七）投資取得之收益。（八）其他收入。前項第2款第4目所稱政府科研補助，指政府依科學技術基本法等相關規定，為促進科學技術研究發展對國立大學校院所為之補助。)</t>
    </r>
    <phoneticPr fontId="2" type="noConversion"/>
  </si>
  <si>
    <r>
      <rPr>
        <sz val="16"/>
        <color rgb="FFFF0000"/>
        <rFont val="標楷體"/>
        <family val="4"/>
        <charset val="136"/>
      </rPr>
      <t>108年1至5月</t>
    </r>
    <r>
      <rPr>
        <sz val="16"/>
        <color theme="1"/>
        <rFont val="標楷體"/>
        <family val="4"/>
        <charset val="136"/>
      </rPr>
      <t>因本方案調薪之</t>
    </r>
    <r>
      <rPr>
        <sz val="16"/>
        <color rgb="FFFF0000"/>
        <rFont val="標楷體"/>
        <family val="4"/>
        <charset val="136"/>
      </rPr>
      <t>「其他以契約進用之編制外人員」受惠人數</t>
    </r>
    <r>
      <rPr>
        <sz val="16"/>
        <color theme="1"/>
        <rFont val="標楷體"/>
        <family val="4"/>
        <charset val="136"/>
      </rPr>
      <t>：
1.調增1,100元（含配合基本工資調整者）：___人。
2.有剩餘經費，就臨時人員9類、派遣人員6類擇優再調增：___人。</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</si>
</sst>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6"/>
      <color theme="1"/>
      <name val="標楷體"/>
      <family val="4"/>
      <charset val="136"/>
    </font>
    <font>
      <b/>
      <sz val="24"/>
      <color theme="1"/>
      <name val="標楷體"/>
      <family val="4"/>
      <charset val="136"/>
    </font>
    <font>
      <sz val="16"/>
      <color rgb="FFFF0000"/>
      <name val="標楷體"/>
      <family val="4"/>
      <charset val="136"/>
    </font>
    <font>
      <b/>
      <u/>
      <sz val="16"/>
      <color rgb="FFFF0000"/>
      <name val="標楷體"/>
      <family val="4"/>
      <charset val="136"/>
    </font>
    <font>
      <sz val="16"/>
      <name val="標楷體"/>
      <family val="4"/>
      <charset val="136"/>
    </font>
    <font>
      <u/>
      <sz val="16"/>
      <color rgb="FFFF0000"/>
      <name val="標楷體"/>
      <family val="4"/>
      <charset val="136"/>
    </font>
    <font>
      <b/>
      <sz val="16"/>
      <color rgb="FF0070C0"/>
      <name val="標楷體"/>
      <family val="4"/>
      <charset val="136"/>
    </font>
    <font>
      <sz val="16"/>
      <color rgb="FF0070C0"/>
      <name val="標楷體"/>
      <family val="4"/>
      <charset val="136"/>
    </font>
    <font>
      <b/>
      <sz val="16"/>
      <color rgb="FFFF0000"/>
      <name val="標楷體"/>
      <family val="4"/>
      <charset val="136"/>
    </font>
    <font>
      <sz val="16"/>
      <color theme="1"/>
      <name val="新細明體"/>
      <family val="1"/>
      <charset val="136"/>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4" fillId="0" borderId="0" xfId="0" applyFont="1">
      <alignment vertical="center"/>
    </xf>
    <xf numFmtId="0" fontId="3" fillId="0" borderId="4" xfId="0" applyFont="1" applyBorder="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0" xfId="0" applyFont="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top"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0" xfId="0" applyBorder="1" applyAlignment="1">
      <alignment horizontal="left" vertical="center"/>
    </xf>
    <xf numFmtId="0" fontId="0" fillId="0" borderId="18" xfId="0" applyBorder="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0" xfId="0" applyFont="1" applyBorder="1" applyAlignment="1">
      <alignment horizontal="right"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9" fontId="3" fillId="0" borderId="13" xfId="1" applyFont="1" applyBorder="1" applyAlignment="1">
      <alignment horizontal="center" vertical="center"/>
    </xf>
    <xf numFmtId="9" fontId="3" fillId="0" borderId="9" xfId="1" applyFont="1" applyBorder="1" applyAlignment="1">
      <alignment horizontal="center" vertical="center"/>
    </xf>
    <xf numFmtId="0" fontId="5" fillId="0" borderId="33" xfId="0" applyFont="1" applyBorder="1" applyAlignment="1">
      <alignment horizontal="justify" vertical="center" wrapText="1"/>
    </xf>
    <xf numFmtId="0" fontId="5" fillId="0" borderId="35" xfId="0" applyFont="1" applyBorder="1" applyAlignment="1">
      <alignment horizontal="justify" vertical="center"/>
    </xf>
    <xf numFmtId="0" fontId="5" fillId="0" borderId="34" xfId="0" applyFont="1" applyBorder="1" applyAlignment="1">
      <alignment horizontal="justify"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9" fontId="3" fillId="0" borderId="22" xfId="1"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wrapText="1"/>
    </xf>
    <xf numFmtId="0" fontId="3" fillId="0" borderId="26" xfId="0" applyFont="1" applyBorder="1" applyAlignment="1">
      <alignment horizontal="center" vertical="center"/>
    </xf>
    <xf numFmtId="0" fontId="3" fillId="0" borderId="21" xfId="0" applyFont="1" applyBorder="1" applyAlignment="1">
      <alignment horizontal="center" vertical="center"/>
    </xf>
  </cellXfs>
  <cellStyles count="2">
    <cellStyle name="一般" xfId="0" builtinId="0"/>
    <cellStyle name="百分比"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zoomScale="60" zoomScaleNormal="60" workbookViewId="0"/>
  </sheetViews>
  <sheetFormatPr defaultRowHeight="21" x14ac:dyDescent="0.25"/>
  <cols>
    <col min="1" max="2" width="15.625" style="1" customWidth="1"/>
    <col min="3" max="12" width="25.625" style="1" customWidth="1"/>
    <col min="13" max="15" width="18.625" style="1" customWidth="1"/>
    <col min="16" max="16384" width="9" style="1"/>
  </cols>
  <sheetData>
    <row r="1" spans="1:15" ht="52.5" customHeight="1" thickBot="1" x14ac:dyDescent="0.3">
      <c r="A1" s="3" t="s">
        <v>65</v>
      </c>
      <c r="N1" s="59" t="s">
        <v>2</v>
      </c>
      <c r="O1" s="59"/>
    </row>
    <row r="2" spans="1:15" ht="43.5" customHeight="1" x14ac:dyDescent="0.25">
      <c r="A2" s="37" t="s">
        <v>47</v>
      </c>
      <c r="B2" s="66" t="s">
        <v>24</v>
      </c>
      <c r="C2" s="39" t="s">
        <v>50</v>
      </c>
      <c r="D2" s="40"/>
      <c r="E2" s="40"/>
      <c r="F2" s="40"/>
      <c r="G2" s="41"/>
      <c r="H2" s="39" t="s">
        <v>48</v>
      </c>
      <c r="I2" s="40"/>
      <c r="J2" s="40"/>
      <c r="K2" s="40"/>
      <c r="L2" s="41"/>
      <c r="M2" s="46" t="s">
        <v>6</v>
      </c>
      <c r="N2" s="47"/>
      <c r="O2" s="57" t="s">
        <v>58</v>
      </c>
    </row>
    <row r="3" spans="1:15" ht="100.5" customHeight="1" thickBot="1" x14ac:dyDescent="0.3">
      <c r="A3" s="38"/>
      <c r="B3" s="67"/>
      <c r="C3" s="6" t="s">
        <v>27</v>
      </c>
      <c r="D3" s="42" t="s">
        <v>25</v>
      </c>
      <c r="E3" s="43"/>
      <c r="F3" s="12" t="s">
        <v>56</v>
      </c>
      <c r="G3" s="5" t="s">
        <v>22</v>
      </c>
      <c r="H3" s="7" t="s">
        <v>26</v>
      </c>
      <c r="I3" s="44" t="s">
        <v>25</v>
      </c>
      <c r="J3" s="45"/>
      <c r="K3" s="11" t="s">
        <v>52</v>
      </c>
      <c r="L3" s="8" t="s">
        <v>53</v>
      </c>
      <c r="M3" s="6" t="s">
        <v>5</v>
      </c>
      <c r="N3" s="13" t="s">
        <v>19</v>
      </c>
      <c r="O3" s="58"/>
    </row>
    <row r="4" spans="1:15" x14ac:dyDescent="0.25">
      <c r="A4" s="26"/>
      <c r="B4" s="35" t="s">
        <v>59</v>
      </c>
      <c r="C4" s="33"/>
      <c r="D4" s="4" t="s">
        <v>0</v>
      </c>
      <c r="E4" s="20"/>
      <c r="F4" s="29"/>
      <c r="G4" s="31"/>
      <c r="H4" s="26"/>
      <c r="I4" s="10" t="s">
        <v>0</v>
      </c>
      <c r="J4" s="20"/>
      <c r="K4" s="29"/>
      <c r="L4" s="31"/>
      <c r="M4" s="26"/>
      <c r="N4" s="63"/>
      <c r="O4" s="60"/>
    </row>
    <row r="5" spans="1:15" x14ac:dyDescent="0.25">
      <c r="A5" s="26"/>
      <c r="B5" s="36"/>
      <c r="C5" s="34"/>
      <c r="D5" s="9" t="s">
        <v>1</v>
      </c>
      <c r="E5" s="21"/>
      <c r="F5" s="30"/>
      <c r="G5" s="32"/>
      <c r="H5" s="26"/>
      <c r="I5" s="9" t="s">
        <v>1</v>
      </c>
      <c r="J5" s="21"/>
      <c r="K5" s="30"/>
      <c r="L5" s="32"/>
      <c r="M5" s="26"/>
      <c r="N5" s="64"/>
      <c r="O5" s="61"/>
    </row>
    <row r="6" spans="1:15" x14ac:dyDescent="0.25">
      <c r="A6" s="26"/>
      <c r="B6" s="36"/>
      <c r="C6" s="34"/>
      <c r="D6" s="9" t="s">
        <v>18</v>
      </c>
      <c r="E6" s="21"/>
      <c r="F6" s="30"/>
      <c r="G6" s="32"/>
      <c r="H6" s="26"/>
      <c r="I6" s="9" t="s">
        <v>18</v>
      </c>
      <c r="J6" s="21"/>
      <c r="K6" s="30"/>
      <c r="L6" s="32"/>
      <c r="M6" s="26"/>
      <c r="N6" s="64"/>
      <c r="O6" s="61"/>
    </row>
    <row r="7" spans="1:15" x14ac:dyDescent="0.25">
      <c r="A7" s="26"/>
      <c r="B7" s="36"/>
      <c r="C7" s="34"/>
      <c r="D7" s="9" t="s">
        <v>16</v>
      </c>
      <c r="E7" s="21"/>
      <c r="F7" s="30"/>
      <c r="G7" s="32"/>
      <c r="H7" s="26"/>
      <c r="I7" s="9" t="s">
        <v>16</v>
      </c>
      <c r="J7" s="21"/>
      <c r="K7" s="30"/>
      <c r="L7" s="32"/>
      <c r="M7" s="26"/>
      <c r="N7" s="64"/>
      <c r="O7" s="61"/>
    </row>
    <row r="8" spans="1:15" x14ac:dyDescent="0.25">
      <c r="A8" s="26"/>
      <c r="B8" s="36"/>
      <c r="C8" s="34"/>
      <c r="D8" s="9" t="s">
        <v>14</v>
      </c>
      <c r="E8" s="21"/>
      <c r="F8" s="30"/>
      <c r="G8" s="32"/>
      <c r="H8" s="26"/>
      <c r="I8" s="9" t="s">
        <v>14</v>
      </c>
      <c r="J8" s="21"/>
      <c r="K8" s="30"/>
      <c r="L8" s="32"/>
      <c r="M8" s="26"/>
      <c r="N8" s="64"/>
      <c r="O8" s="61"/>
    </row>
    <row r="9" spans="1:15" x14ac:dyDescent="0.25">
      <c r="A9" s="26"/>
      <c r="B9" s="36"/>
      <c r="C9" s="34"/>
      <c r="D9" s="9" t="s">
        <v>12</v>
      </c>
      <c r="E9" s="21"/>
      <c r="F9" s="30"/>
      <c r="G9" s="32"/>
      <c r="H9" s="26"/>
      <c r="I9" s="9" t="s">
        <v>12</v>
      </c>
      <c r="J9" s="21"/>
      <c r="K9" s="30"/>
      <c r="L9" s="32"/>
      <c r="M9" s="26"/>
      <c r="N9" s="64"/>
      <c r="O9" s="61"/>
    </row>
    <row r="10" spans="1:15" x14ac:dyDescent="0.25">
      <c r="A10" s="26"/>
      <c r="B10" s="36"/>
      <c r="C10" s="34"/>
      <c r="D10" s="9" t="s">
        <v>10</v>
      </c>
      <c r="E10" s="21"/>
      <c r="F10" s="30"/>
      <c r="G10" s="32"/>
      <c r="H10" s="26"/>
      <c r="I10" s="9" t="s">
        <v>10</v>
      </c>
      <c r="J10" s="21"/>
      <c r="K10" s="30"/>
      <c r="L10" s="32"/>
      <c r="M10" s="26"/>
      <c r="N10" s="64"/>
      <c r="O10" s="61"/>
    </row>
    <row r="11" spans="1:15" x14ac:dyDescent="0.25">
      <c r="A11" s="26"/>
      <c r="B11" s="36"/>
      <c r="C11" s="34"/>
      <c r="D11" s="2" t="s">
        <v>8</v>
      </c>
      <c r="E11" s="21"/>
      <c r="F11" s="30"/>
      <c r="G11" s="32"/>
      <c r="H11" s="33"/>
      <c r="I11" s="9" t="s">
        <v>8</v>
      </c>
      <c r="J11" s="21"/>
      <c r="K11" s="30"/>
      <c r="L11" s="32"/>
      <c r="M11" s="26"/>
      <c r="N11" s="64"/>
      <c r="O11" s="61"/>
    </row>
    <row r="12" spans="1:15" ht="21" customHeight="1" x14ac:dyDescent="0.25">
      <c r="A12" s="26"/>
      <c r="B12" s="48" t="s">
        <v>67</v>
      </c>
      <c r="C12" s="49"/>
      <c r="D12" s="49"/>
      <c r="E12" s="49"/>
      <c r="F12" s="49"/>
      <c r="G12" s="49"/>
      <c r="H12" s="49"/>
      <c r="I12" s="49"/>
      <c r="J12" s="49"/>
      <c r="K12" s="49"/>
      <c r="L12" s="50"/>
      <c r="M12" s="26"/>
      <c r="N12" s="64"/>
      <c r="O12" s="61"/>
    </row>
    <row r="13" spans="1:15" x14ac:dyDescent="0.25">
      <c r="A13" s="26"/>
      <c r="B13" s="51"/>
      <c r="C13" s="52"/>
      <c r="D13" s="52"/>
      <c r="E13" s="52"/>
      <c r="F13" s="52"/>
      <c r="G13" s="52"/>
      <c r="H13" s="52"/>
      <c r="I13" s="52"/>
      <c r="J13" s="52"/>
      <c r="K13" s="52"/>
      <c r="L13" s="53"/>
      <c r="M13" s="26"/>
      <c r="N13" s="64"/>
      <c r="O13" s="61"/>
    </row>
    <row r="14" spans="1:15" x14ac:dyDescent="0.25">
      <c r="A14" s="26"/>
      <c r="B14" s="51"/>
      <c r="C14" s="52"/>
      <c r="D14" s="52"/>
      <c r="E14" s="52"/>
      <c r="F14" s="52"/>
      <c r="G14" s="52"/>
      <c r="H14" s="52"/>
      <c r="I14" s="52"/>
      <c r="J14" s="52"/>
      <c r="K14" s="52"/>
      <c r="L14" s="53"/>
      <c r="M14" s="26"/>
      <c r="N14" s="64"/>
      <c r="O14" s="61"/>
    </row>
    <row r="15" spans="1:15" x14ac:dyDescent="0.25">
      <c r="A15" s="26"/>
      <c r="B15" s="51"/>
      <c r="C15" s="52"/>
      <c r="D15" s="52"/>
      <c r="E15" s="52"/>
      <c r="F15" s="52"/>
      <c r="G15" s="52"/>
      <c r="H15" s="52"/>
      <c r="I15" s="52"/>
      <c r="J15" s="52"/>
      <c r="K15" s="52"/>
      <c r="L15" s="53"/>
      <c r="M15" s="26"/>
      <c r="N15" s="64"/>
      <c r="O15" s="61"/>
    </row>
    <row r="16" spans="1:15" x14ac:dyDescent="0.25">
      <c r="A16" s="26"/>
      <c r="B16" s="51"/>
      <c r="C16" s="52"/>
      <c r="D16" s="52"/>
      <c r="E16" s="52"/>
      <c r="F16" s="52"/>
      <c r="G16" s="52"/>
      <c r="H16" s="52"/>
      <c r="I16" s="52"/>
      <c r="J16" s="52"/>
      <c r="K16" s="52"/>
      <c r="L16" s="53"/>
      <c r="M16" s="26"/>
      <c r="N16" s="64"/>
      <c r="O16" s="61"/>
    </row>
    <row r="17" spans="1:15" x14ac:dyDescent="0.25">
      <c r="A17" s="26"/>
      <c r="B17" s="51"/>
      <c r="C17" s="52"/>
      <c r="D17" s="52"/>
      <c r="E17" s="52"/>
      <c r="F17" s="52"/>
      <c r="G17" s="52"/>
      <c r="H17" s="52"/>
      <c r="I17" s="52"/>
      <c r="J17" s="52"/>
      <c r="K17" s="52"/>
      <c r="L17" s="53"/>
      <c r="M17" s="26"/>
      <c r="N17" s="64"/>
      <c r="O17" s="61"/>
    </row>
    <row r="18" spans="1:15" x14ac:dyDescent="0.25">
      <c r="A18" s="26"/>
      <c r="B18" s="51"/>
      <c r="C18" s="52"/>
      <c r="D18" s="52"/>
      <c r="E18" s="52"/>
      <c r="F18" s="52"/>
      <c r="G18" s="52"/>
      <c r="H18" s="52"/>
      <c r="I18" s="52"/>
      <c r="J18" s="52"/>
      <c r="K18" s="52"/>
      <c r="L18" s="53"/>
      <c r="M18" s="26"/>
      <c r="N18" s="64"/>
      <c r="O18" s="61"/>
    </row>
    <row r="19" spans="1:15" ht="21.75" thickBot="1" x14ac:dyDescent="0.3">
      <c r="A19" s="27"/>
      <c r="B19" s="54"/>
      <c r="C19" s="55"/>
      <c r="D19" s="55"/>
      <c r="E19" s="55"/>
      <c r="F19" s="55"/>
      <c r="G19" s="55"/>
      <c r="H19" s="55"/>
      <c r="I19" s="55"/>
      <c r="J19" s="55"/>
      <c r="K19" s="55"/>
      <c r="L19" s="56"/>
      <c r="M19" s="27"/>
      <c r="N19" s="65"/>
      <c r="O19" s="62"/>
    </row>
    <row r="20" spans="1:15" x14ac:dyDescent="0.25">
      <c r="A20" s="1" t="s">
        <v>3</v>
      </c>
    </row>
    <row r="21" spans="1:15" ht="121.5" customHeight="1" x14ac:dyDescent="0.25">
      <c r="A21" s="28" t="s">
        <v>66</v>
      </c>
      <c r="B21" s="28"/>
      <c r="C21" s="28"/>
      <c r="D21" s="28"/>
      <c r="E21" s="28"/>
      <c r="F21" s="28"/>
      <c r="G21" s="28"/>
      <c r="H21" s="28"/>
      <c r="I21" s="28"/>
      <c r="J21" s="28"/>
      <c r="K21" s="28"/>
      <c r="L21" s="28"/>
      <c r="M21" s="28"/>
      <c r="N21" s="28"/>
      <c r="O21" s="28"/>
    </row>
    <row r="22" spans="1:15" ht="23.25" customHeight="1" x14ac:dyDescent="0.25">
      <c r="A22" s="25" t="s">
        <v>60</v>
      </c>
      <c r="B22" s="25"/>
      <c r="C22" s="25"/>
      <c r="D22" s="25"/>
      <c r="E22" s="25"/>
      <c r="F22" s="25"/>
      <c r="G22" s="25"/>
      <c r="H22" s="25"/>
      <c r="I22" s="25"/>
      <c r="J22" s="25"/>
      <c r="K22" s="25"/>
      <c r="L22" s="25"/>
      <c r="M22" s="25"/>
      <c r="N22" s="25"/>
      <c r="O22" s="25"/>
    </row>
    <row r="23" spans="1:15" ht="61.5" customHeight="1" x14ac:dyDescent="0.25">
      <c r="A23" s="25" t="s">
        <v>54</v>
      </c>
      <c r="B23" s="25"/>
      <c r="C23" s="25"/>
      <c r="D23" s="25"/>
      <c r="E23" s="25"/>
      <c r="F23" s="25"/>
      <c r="G23" s="25"/>
      <c r="H23" s="25"/>
      <c r="I23" s="25"/>
      <c r="J23" s="25"/>
      <c r="K23" s="25"/>
      <c r="L23" s="25"/>
      <c r="M23" s="25"/>
      <c r="N23" s="25"/>
      <c r="O23" s="25"/>
    </row>
    <row r="24" spans="1:15" ht="23.25" customHeight="1" x14ac:dyDescent="0.25">
      <c r="A24" s="25" t="s">
        <v>23</v>
      </c>
      <c r="B24" s="25"/>
      <c r="C24" s="25"/>
      <c r="D24" s="25"/>
      <c r="E24" s="25"/>
      <c r="F24" s="25"/>
      <c r="G24" s="25"/>
      <c r="H24" s="25"/>
      <c r="I24" s="25"/>
      <c r="J24" s="25"/>
      <c r="K24" s="25"/>
      <c r="L24" s="25"/>
      <c r="M24" s="25"/>
      <c r="N24" s="25"/>
      <c r="O24" s="25"/>
    </row>
    <row r="25" spans="1:15" x14ac:dyDescent="0.25">
      <c r="A25" s="22" t="s">
        <v>57</v>
      </c>
      <c r="B25" s="22"/>
      <c r="C25" s="22"/>
      <c r="D25" s="22"/>
      <c r="E25" s="22"/>
      <c r="F25" s="22"/>
      <c r="G25" s="22"/>
      <c r="H25" s="22"/>
      <c r="I25" s="22"/>
      <c r="J25" s="22"/>
      <c r="K25" s="22"/>
      <c r="L25" s="22"/>
      <c r="M25" s="22"/>
      <c r="N25" s="22"/>
      <c r="O25" s="22"/>
    </row>
    <row r="26" spans="1:15" ht="52.5" customHeight="1" x14ac:dyDescent="0.25">
      <c r="A26" s="23" t="s">
        <v>64</v>
      </c>
      <c r="B26" s="24"/>
      <c r="C26" s="24"/>
      <c r="D26" s="24"/>
      <c r="E26" s="24"/>
      <c r="F26" s="24"/>
      <c r="G26" s="24"/>
      <c r="H26" s="24"/>
      <c r="I26" s="24"/>
      <c r="J26" s="24"/>
      <c r="K26" s="24"/>
      <c r="L26" s="24"/>
      <c r="M26" s="24"/>
      <c r="N26" s="24"/>
      <c r="O26" s="24"/>
    </row>
    <row r="28" spans="1:15" x14ac:dyDescent="0.25">
      <c r="A28" s="1" t="s">
        <v>61</v>
      </c>
      <c r="D28" s="1" t="s">
        <v>62</v>
      </c>
      <c r="H28" s="1" t="s">
        <v>63</v>
      </c>
    </row>
  </sheetData>
  <mergeCells count="27">
    <mergeCell ref="O2:O3"/>
    <mergeCell ref="N1:O1"/>
    <mergeCell ref="O4:O19"/>
    <mergeCell ref="N4:N19"/>
    <mergeCell ref="B2:B3"/>
    <mergeCell ref="A2:A3"/>
    <mergeCell ref="L4:L11"/>
    <mergeCell ref="H2:L2"/>
    <mergeCell ref="M4:M19"/>
    <mergeCell ref="C2:G2"/>
    <mergeCell ref="H4:H11"/>
    <mergeCell ref="D3:E3"/>
    <mergeCell ref="I3:J3"/>
    <mergeCell ref="M2:N2"/>
    <mergeCell ref="B12:L19"/>
    <mergeCell ref="A25:O25"/>
    <mergeCell ref="A26:O26"/>
    <mergeCell ref="A24:O24"/>
    <mergeCell ref="A4:A19"/>
    <mergeCell ref="A21:O21"/>
    <mergeCell ref="A22:O22"/>
    <mergeCell ref="A23:O23"/>
    <mergeCell ref="F4:F11"/>
    <mergeCell ref="G4:G11"/>
    <mergeCell ref="K4:K11"/>
    <mergeCell ref="C4:C11"/>
    <mergeCell ref="B4:B11"/>
  </mergeCells>
  <phoneticPr fontId="2" type="noConversion"/>
  <pageMargins left="0.35" right="0.25" top="0.74803149606299213" bottom="0.74803149606299213" header="0.31496062992125984" footer="0.31496062992125984"/>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topLeftCell="C1" zoomScale="60" zoomScaleNormal="60" workbookViewId="0">
      <selection activeCell="O2" sqref="O2:O3"/>
    </sheetView>
  </sheetViews>
  <sheetFormatPr defaultRowHeight="21" x14ac:dyDescent="0.25"/>
  <cols>
    <col min="1" max="2" width="15.625" style="1" customWidth="1"/>
    <col min="3" max="12" width="25.625" style="1" customWidth="1"/>
    <col min="13" max="15" width="18.625" style="1" customWidth="1"/>
    <col min="16" max="16384" width="9" style="1"/>
  </cols>
  <sheetData>
    <row r="1" spans="1:15" ht="52.5" customHeight="1" thickBot="1" x14ac:dyDescent="0.3">
      <c r="A1" s="3" t="s">
        <v>51</v>
      </c>
      <c r="N1" s="59" t="s">
        <v>29</v>
      </c>
      <c r="O1" s="59"/>
    </row>
    <row r="2" spans="1:15" ht="43.5" customHeight="1" x14ac:dyDescent="0.25">
      <c r="A2" s="37" t="s">
        <v>49</v>
      </c>
      <c r="B2" s="66" t="s">
        <v>30</v>
      </c>
      <c r="C2" s="39" t="s">
        <v>31</v>
      </c>
      <c r="D2" s="40"/>
      <c r="E2" s="40"/>
      <c r="F2" s="40"/>
      <c r="G2" s="41"/>
      <c r="H2" s="39" t="s">
        <v>32</v>
      </c>
      <c r="I2" s="40"/>
      <c r="J2" s="40"/>
      <c r="K2" s="40"/>
      <c r="L2" s="41"/>
      <c r="M2" s="46" t="s">
        <v>33</v>
      </c>
      <c r="N2" s="47"/>
      <c r="O2" s="57" t="s">
        <v>58</v>
      </c>
    </row>
    <row r="3" spans="1:15" ht="75.75" customHeight="1" thickBot="1" x14ac:dyDescent="0.3">
      <c r="A3" s="82"/>
      <c r="B3" s="67"/>
      <c r="C3" s="6" t="s">
        <v>34</v>
      </c>
      <c r="D3" s="42" t="s">
        <v>55</v>
      </c>
      <c r="E3" s="43"/>
      <c r="F3" s="16" t="s">
        <v>36</v>
      </c>
      <c r="G3" s="5" t="s">
        <v>37</v>
      </c>
      <c r="H3" s="7" t="s">
        <v>38</v>
      </c>
      <c r="I3" s="44" t="s">
        <v>35</v>
      </c>
      <c r="J3" s="45"/>
      <c r="K3" s="17" t="s">
        <v>52</v>
      </c>
      <c r="L3" s="8" t="s">
        <v>53</v>
      </c>
      <c r="M3" s="6" t="s">
        <v>39</v>
      </c>
      <c r="N3" s="13" t="s">
        <v>19</v>
      </c>
      <c r="O3" s="58"/>
    </row>
    <row r="4" spans="1:15" x14ac:dyDescent="0.25">
      <c r="A4" s="26" t="s">
        <v>28</v>
      </c>
      <c r="B4" s="35" t="s">
        <v>4</v>
      </c>
      <c r="C4" s="33">
        <v>25</v>
      </c>
      <c r="D4" s="18" t="s">
        <v>0</v>
      </c>
      <c r="E4" s="18"/>
      <c r="F4" s="68">
        <f>SUM(E4:E11)</f>
        <v>14</v>
      </c>
      <c r="G4" s="70">
        <f>F4/C4</f>
        <v>0.56000000000000005</v>
      </c>
      <c r="H4" s="26">
        <v>29</v>
      </c>
      <c r="I4" s="18" t="s">
        <v>0</v>
      </c>
      <c r="J4" s="18">
        <v>3</v>
      </c>
      <c r="K4" s="68">
        <f>SUM(J4:J11)</f>
        <v>16</v>
      </c>
      <c r="L4" s="70">
        <f>K4/H4</f>
        <v>0.55172413793103448</v>
      </c>
      <c r="M4" s="26" t="s">
        <v>40</v>
      </c>
      <c r="N4" s="63" t="s">
        <v>41</v>
      </c>
      <c r="O4" s="72" t="s">
        <v>42</v>
      </c>
    </row>
    <row r="5" spans="1:15" x14ac:dyDescent="0.25">
      <c r="A5" s="26"/>
      <c r="B5" s="36"/>
      <c r="C5" s="34"/>
      <c r="D5" s="14" t="s">
        <v>1</v>
      </c>
      <c r="E5" s="14"/>
      <c r="F5" s="69"/>
      <c r="G5" s="71"/>
      <c r="H5" s="26"/>
      <c r="I5" s="14" t="s">
        <v>1</v>
      </c>
      <c r="J5" s="14">
        <v>4</v>
      </c>
      <c r="K5" s="69"/>
      <c r="L5" s="71"/>
      <c r="M5" s="26"/>
      <c r="N5" s="64"/>
      <c r="O5" s="73"/>
    </row>
    <row r="6" spans="1:15" x14ac:dyDescent="0.25">
      <c r="A6" s="26"/>
      <c r="B6" s="36"/>
      <c r="C6" s="34"/>
      <c r="D6" s="14" t="s">
        <v>18</v>
      </c>
      <c r="E6" s="14">
        <v>9</v>
      </c>
      <c r="F6" s="69"/>
      <c r="G6" s="71"/>
      <c r="H6" s="26"/>
      <c r="I6" s="14" t="s">
        <v>18</v>
      </c>
      <c r="J6" s="14">
        <v>3</v>
      </c>
      <c r="K6" s="69"/>
      <c r="L6" s="71"/>
      <c r="M6" s="26"/>
      <c r="N6" s="64"/>
      <c r="O6" s="73"/>
    </row>
    <row r="7" spans="1:15" x14ac:dyDescent="0.25">
      <c r="A7" s="26"/>
      <c r="B7" s="36"/>
      <c r="C7" s="34"/>
      <c r="D7" s="14" t="s">
        <v>43</v>
      </c>
      <c r="E7" s="14">
        <v>3</v>
      </c>
      <c r="F7" s="69"/>
      <c r="G7" s="71"/>
      <c r="H7" s="26"/>
      <c r="I7" s="14" t="s">
        <v>43</v>
      </c>
      <c r="J7" s="14">
        <v>2</v>
      </c>
      <c r="K7" s="69"/>
      <c r="L7" s="71"/>
      <c r="M7" s="26"/>
      <c r="N7" s="64"/>
      <c r="O7" s="73"/>
    </row>
    <row r="8" spans="1:15" x14ac:dyDescent="0.25">
      <c r="A8" s="26"/>
      <c r="B8" s="36"/>
      <c r="C8" s="34"/>
      <c r="D8" s="14" t="s">
        <v>14</v>
      </c>
      <c r="E8" s="14">
        <v>2</v>
      </c>
      <c r="F8" s="69"/>
      <c r="G8" s="71"/>
      <c r="H8" s="26"/>
      <c r="I8" s="14" t="s">
        <v>14</v>
      </c>
      <c r="J8" s="14">
        <v>2</v>
      </c>
      <c r="K8" s="69"/>
      <c r="L8" s="71"/>
      <c r="M8" s="26"/>
      <c r="N8" s="64"/>
      <c r="O8" s="73"/>
    </row>
    <row r="9" spans="1:15" x14ac:dyDescent="0.25">
      <c r="A9" s="26"/>
      <c r="B9" s="36"/>
      <c r="C9" s="34"/>
      <c r="D9" s="14" t="s">
        <v>12</v>
      </c>
      <c r="E9" s="14"/>
      <c r="F9" s="69"/>
      <c r="G9" s="71"/>
      <c r="H9" s="26"/>
      <c r="I9" s="14" t="s">
        <v>12</v>
      </c>
      <c r="J9" s="14"/>
      <c r="K9" s="69"/>
      <c r="L9" s="71"/>
      <c r="M9" s="26"/>
      <c r="N9" s="64"/>
      <c r="O9" s="73"/>
    </row>
    <row r="10" spans="1:15" x14ac:dyDescent="0.25">
      <c r="A10" s="26"/>
      <c r="B10" s="36"/>
      <c r="C10" s="34"/>
      <c r="D10" s="14" t="s">
        <v>44</v>
      </c>
      <c r="E10" s="14"/>
      <c r="F10" s="69"/>
      <c r="G10" s="71"/>
      <c r="H10" s="26"/>
      <c r="I10" s="14" t="s">
        <v>44</v>
      </c>
      <c r="J10" s="14">
        <v>2</v>
      </c>
      <c r="K10" s="69"/>
      <c r="L10" s="71"/>
      <c r="M10" s="26"/>
      <c r="N10" s="64"/>
      <c r="O10" s="73"/>
    </row>
    <row r="11" spans="1:15" x14ac:dyDescent="0.25">
      <c r="A11" s="26"/>
      <c r="B11" s="36"/>
      <c r="C11" s="34"/>
      <c r="D11" s="14" t="s">
        <v>8</v>
      </c>
      <c r="E11" s="14"/>
      <c r="F11" s="69"/>
      <c r="G11" s="71"/>
      <c r="H11" s="33"/>
      <c r="I11" s="14" t="s">
        <v>8</v>
      </c>
      <c r="J11" s="14"/>
      <c r="K11" s="69"/>
      <c r="L11" s="71"/>
      <c r="M11" s="26"/>
      <c r="N11" s="64"/>
      <c r="O11" s="73"/>
    </row>
    <row r="12" spans="1:15" x14ac:dyDescent="0.25">
      <c r="A12" s="26"/>
      <c r="B12" s="80" t="s">
        <v>45</v>
      </c>
      <c r="C12" s="34">
        <v>15</v>
      </c>
      <c r="D12" s="14" t="s">
        <v>20</v>
      </c>
      <c r="E12" s="14"/>
      <c r="F12" s="69">
        <f>SUM(E12:E19)</f>
        <v>9</v>
      </c>
      <c r="G12" s="71">
        <f>F12/C12</f>
        <v>0.6</v>
      </c>
      <c r="H12" s="79">
        <v>9</v>
      </c>
      <c r="I12" s="14" t="s">
        <v>20</v>
      </c>
      <c r="J12" s="14"/>
      <c r="K12" s="75">
        <f>SUM(J12:J19)</f>
        <v>5</v>
      </c>
      <c r="L12" s="71">
        <f>K12/H12</f>
        <v>0.55555555555555558</v>
      </c>
      <c r="M12" s="26"/>
      <c r="N12" s="64"/>
      <c r="O12" s="73"/>
    </row>
    <row r="13" spans="1:15" x14ac:dyDescent="0.25">
      <c r="A13" s="26"/>
      <c r="B13" s="36"/>
      <c r="C13" s="34"/>
      <c r="D13" s="14" t="s">
        <v>21</v>
      </c>
      <c r="E13" s="14"/>
      <c r="F13" s="69"/>
      <c r="G13" s="71"/>
      <c r="H13" s="26"/>
      <c r="I13" s="14" t="s">
        <v>21</v>
      </c>
      <c r="J13" s="14"/>
      <c r="K13" s="76"/>
      <c r="L13" s="71"/>
      <c r="M13" s="26"/>
      <c r="N13" s="64"/>
      <c r="O13" s="73"/>
    </row>
    <row r="14" spans="1:15" x14ac:dyDescent="0.25">
      <c r="A14" s="26"/>
      <c r="B14" s="36"/>
      <c r="C14" s="34"/>
      <c r="D14" s="14" t="s">
        <v>17</v>
      </c>
      <c r="E14" s="14"/>
      <c r="F14" s="69"/>
      <c r="G14" s="71"/>
      <c r="H14" s="26"/>
      <c r="I14" s="14" t="s">
        <v>17</v>
      </c>
      <c r="J14" s="14"/>
      <c r="K14" s="76"/>
      <c r="L14" s="71"/>
      <c r="M14" s="26"/>
      <c r="N14" s="64"/>
      <c r="O14" s="73"/>
    </row>
    <row r="15" spans="1:15" x14ac:dyDescent="0.25">
      <c r="A15" s="26"/>
      <c r="B15" s="36"/>
      <c r="C15" s="34"/>
      <c r="D15" s="14" t="s">
        <v>15</v>
      </c>
      <c r="E15" s="14"/>
      <c r="F15" s="69"/>
      <c r="G15" s="71"/>
      <c r="H15" s="26"/>
      <c r="I15" s="14" t="s">
        <v>15</v>
      </c>
      <c r="J15" s="14">
        <v>1</v>
      </c>
      <c r="K15" s="76"/>
      <c r="L15" s="71"/>
      <c r="M15" s="26"/>
      <c r="N15" s="64"/>
      <c r="O15" s="73"/>
    </row>
    <row r="16" spans="1:15" x14ac:dyDescent="0.25">
      <c r="A16" s="26"/>
      <c r="B16" s="36"/>
      <c r="C16" s="34"/>
      <c r="D16" s="14" t="s">
        <v>13</v>
      </c>
      <c r="E16" s="14"/>
      <c r="F16" s="69"/>
      <c r="G16" s="71"/>
      <c r="H16" s="26"/>
      <c r="I16" s="14" t="s">
        <v>13</v>
      </c>
      <c r="J16" s="14">
        <v>1</v>
      </c>
      <c r="K16" s="76"/>
      <c r="L16" s="71"/>
      <c r="M16" s="26"/>
      <c r="N16" s="64"/>
      <c r="O16" s="73"/>
    </row>
    <row r="17" spans="1:15" x14ac:dyDescent="0.25">
      <c r="A17" s="26"/>
      <c r="B17" s="36"/>
      <c r="C17" s="34"/>
      <c r="D17" s="14" t="s">
        <v>11</v>
      </c>
      <c r="E17" s="14">
        <v>4</v>
      </c>
      <c r="F17" s="69"/>
      <c r="G17" s="71"/>
      <c r="H17" s="26"/>
      <c r="I17" s="14" t="s">
        <v>11</v>
      </c>
      <c r="J17" s="14"/>
      <c r="K17" s="76"/>
      <c r="L17" s="71"/>
      <c r="M17" s="26"/>
      <c r="N17" s="64"/>
      <c r="O17" s="73"/>
    </row>
    <row r="18" spans="1:15" x14ac:dyDescent="0.25">
      <c r="A18" s="26"/>
      <c r="B18" s="36"/>
      <c r="C18" s="34"/>
      <c r="D18" s="14" t="s">
        <v>9</v>
      </c>
      <c r="E18" s="14"/>
      <c r="F18" s="69"/>
      <c r="G18" s="71"/>
      <c r="H18" s="26"/>
      <c r="I18" s="14" t="s">
        <v>9</v>
      </c>
      <c r="J18" s="14">
        <v>3</v>
      </c>
      <c r="K18" s="76"/>
      <c r="L18" s="71"/>
      <c r="M18" s="26"/>
      <c r="N18" s="64"/>
      <c r="O18" s="73"/>
    </row>
    <row r="19" spans="1:15" x14ac:dyDescent="0.25">
      <c r="A19" s="26"/>
      <c r="B19" s="36"/>
      <c r="C19" s="34"/>
      <c r="D19" s="14" t="s">
        <v>7</v>
      </c>
      <c r="E19" s="14">
        <v>5</v>
      </c>
      <c r="F19" s="69"/>
      <c r="G19" s="71"/>
      <c r="H19" s="26"/>
      <c r="I19" s="14" t="s">
        <v>7</v>
      </c>
      <c r="J19" s="15"/>
      <c r="K19" s="76"/>
      <c r="L19" s="71"/>
      <c r="M19" s="26"/>
      <c r="N19" s="64"/>
      <c r="O19" s="73"/>
    </row>
    <row r="20" spans="1:15" x14ac:dyDescent="0.25">
      <c r="A20" s="26"/>
      <c r="B20" s="80" t="s">
        <v>46</v>
      </c>
      <c r="C20" s="34">
        <f>C4+C12</f>
        <v>40</v>
      </c>
      <c r="D20" s="14" t="s">
        <v>20</v>
      </c>
      <c r="E20" s="14"/>
      <c r="F20" s="69">
        <f>F4+F12</f>
        <v>23</v>
      </c>
      <c r="G20" s="71">
        <f>F20/C20</f>
        <v>0.57499999999999996</v>
      </c>
      <c r="H20" s="34">
        <f>H4+H12</f>
        <v>38</v>
      </c>
      <c r="I20" s="14" t="s">
        <v>20</v>
      </c>
      <c r="J20" s="14">
        <f>J4+J12</f>
        <v>3</v>
      </c>
      <c r="K20" s="69">
        <f>K4+K12</f>
        <v>21</v>
      </c>
      <c r="L20" s="71">
        <f>K20/H20</f>
        <v>0.55263157894736847</v>
      </c>
      <c r="M20" s="26"/>
      <c r="N20" s="64"/>
      <c r="O20" s="73"/>
    </row>
    <row r="21" spans="1:15" x14ac:dyDescent="0.25">
      <c r="A21" s="26"/>
      <c r="B21" s="80"/>
      <c r="C21" s="34"/>
      <c r="D21" s="14" t="s">
        <v>21</v>
      </c>
      <c r="E21" s="14"/>
      <c r="F21" s="69"/>
      <c r="G21" s="71"/>
      <c r="H21" s="34"/>
      <c r="I21" s="14" t="s">
        <v>21</v>
      </c>
      <c r="J21" s="14">
        <f>J5+J13</f>
        <v>4</v>
      </c>
      <c r="K21" s="69"/>
      <c r="L21" s="71"/>
      <c r="M21" s="26"/>
      <c r="N21" s="64"/>
      <c r="O21" s="73"/>
    </row>
    <row r="22" spans="1:15" x14ac:dyDescent="0.25">
      <c r="A22" s="26"/>
      <c r="B22" s="80"/>
      <c r="C22" s="34"/>
      <c r="D22" s="14" t="s">
        <v>17</v>
      </c>
      <c r="E22" s="14">
        <f t="shared" ref="E22:E27" si="0">E6+E14</f>
        <v>9</v>
      </c>
      <c r="F22" s="69"/>
      <c r="G22" s="71"/>
      <c r="H22" s="34"/>
      <c r="I22" s="14" t="s">
        <v>17</v>
      </c>
      <c r="J22" s="14">
        <f>J6+J14</f>
        <v>3</v>
      </c>
      <c r="K22" s="69"/>
      <c r="L22" s="71"/>
      <c r="M22" s="26"/>
      <c r="N22" s="64"/>
      <c r="O22" s="73"/>
    </row>
    <row r="23" spans="1:15" x14ac:dyDescent="0.25">
      <c r="A23" s="26"/>
      <c r="B23" s="80"/>
      <c r="C23" s="34"/>
      <c r="D23" s="14" t="s">
        <v>15</v>
      </c>
      <c r="E23" s="14">
        <f>E7+E15</f>
        <v>3</v>
      </c>
      <c r="F23" s="69"/>
      <c r="G23" s="71"/>
      <c r="H23" s="34"/>
      <c r="I23" s="14" t="s">
        <v>15</v>
      </c>
      <c r="J23" s="14">
        <f>J7+J15</f>
        <v>3</v>
      </c>
      <c r="K23" s="69"/>
      <c r="L23" s="71"/>
      <c r="M23" s="26"/>
      <c r="N23" s="64"/>
      <c r="O23" s="73"/>
    </row>
    <row r="24" spans="1:15" x14ac:dyDescent="0.25">
      <c r="A24" s="26"/>
      <c r="B24" s="36"/>
      <c r="C24" s="34"/>
      <c r="D24" s="14" t="s">
        <v>13</v>
      </c>
      <c r="E24" s="14">
        <f t="shared" si="0"/>
        <v>2</v>
      </c>
      <c r="F24" s="69"/>
      <c r="G24" s="71"/>
      <c r="H24" s="34"/>
      <c r="I24" s="14" t="s">
        <v>13</v>
      </c>
      <c r="J24" s="14">
        <f>J8+J16</f>
        <v>3</v>
      </c>
      <c r="K24" s="69"/>
      <c r="L24" s="71"/>
      <c r="M24" s="26"/>
      <c r="N24" s="64"/>
      <c r="O24" s="73"/>
    </row>
    <row r="25" spans="1:15" x14ac:dyDescent="0.25">
      <c r="A25" s="26"/>
      <c r="B25" s="36"/>
      <c r="C25" s="34"/>
      <c r="D25" s="14" t="s">
        <v>11</v>
      </c>
      <c r="E25" s="14">
        <f t="shared" si="0"/>
        <v>4</v>
      </c>
      <c r="F25" s="69"/>
      <c r="G25" s="71"/>
      <c r="H25" s="34"/>
      <c r="I25" s="14" t="s">
        <v>11</v>
      </c>
      <c r="J25" s="14"/>
      <c r="K25" s="69"/>
      <c r="L25" s="71"/>
      <c r="M25" s="26"/>
      <c r="N25" s="64"/>
      <c r="O25" s="73"/>
    </row>
    <row r="26" spans="1:15" x14ac:dyDescent="0.25">
      <c r="A26" s="26"/>
      <c r="B26" s="36"/>
      <c r="C26" s="34"/>
      <c r="D26" s="14" t="s">
        <v>9</v>
      </c>
      <c r="E26" s="14"/>
      <c r="F26" s="69"/>
      <c r="G26" s="71"/>
      <c r="H26" s="34"/>
      <c r="I26" s="14" t="s">
        <v>9</v>
      </c>
      <c r="J26" s="14">
        <f>J10+J18</f>
        <v>5</v>
      </c>
      <c r="K26" s="69"/>
      <c r="L26" s="71"/>
      <c r="M26" s="26"/>
      <c r="N26" s="64"/>
      <c r="O26" s="73"/>
    </row>
    <row r="27" spans="1:15" ht="21.75" thickBot="1" x14ac:dyDescent="0.3">
      <c r="A27" s="27"/>
      <c r="B27" s="81"/>
      <c r="C27" s="82"/>
      <c r="D27" s="19" t="s">
        <v>7</v>
      </c>
      <c r="E27" s="19">
        <f t="shared" si="0"/>
        <v>5</v>
      </c>
      <c r="F27" s="77"/>
      <c r="G27" s="78"/>
      <c r="H27" s="82"/>
      <c r="I27" s="19" t="s">
        <v>7</v>
      </c>
      <c r="J27" s="19"/>
      <c r="K27" s="77"/>
      <c r="L27" s="78"/>
      <c r="M27" s="27"/>
      <c r="N27" s="65"/>
      <c r="O27" s="74"/>
    </row>
  </sheetData>
  <mergeCells count="34">
    <mergeCell ref="N1:O1"/>
    <mergeCell ref="A2:A3"/>
    <mergeCell ref="B2:B3"/>
    <mergeCell ref="C2:G2"/>
    <mergeCell ref="H2:L2"/>
    <mergeCell ref="M2:N2"/>
    <mergeCell ref="O2:O3"/>
    <mergeCell ref="D3:E3"/>
    <mergeCell ref="I3:J3"/>
    <mergeCell ref="G12:G19"/>
    <mergeCell ref="H12:H19"/>
    <mergeCell ref="A4:A27"/>
    <mergeCell ref="B4:B11"/>
    <mergeCell ref="C4:C11"/>
    <mergeCell ref="F4:F11"/>
    <mergeCell ref="G4:G11"/>
    <mergeCell ref="H4:H11"/>
    <mergeCell ref="B20:B27"/>
    <mergeCell ref="C20:C27"/>
    <mergeCell ref="F20:F27"/>
    <mergeCell ref="G20:G27"/>
    <mergeCell ref="H20:H27"/>
    <mergeCell ref="B12:B19"/>
    <mergeCell ref="C12:C19"/>
    <mergeCell ref="F12:F19"/>
    <mergeCell ref="K4:K11"/>
    <mergeCell ref="L4:L11"/>
    <mergeCell ref="M4:M27"/>
    <mergeCell ref="N4:N27"/>
    <mergeCell ref="O4:O27"/>
    <mergeCell ref="K12:K19"/>
    <mergeCell ref="L12:L19"/>
    <mergeCell ref="K20:K27"/>
    <mergeCell ref="L20:L27"/>
  </mergeCells>
  <phoneticPr fontId="2" type="noConversion"/>
  <pageMargins left="0.35433070866141736" right="0.23622047244094491" top="0.74803149606299213" bottom="0.74803149606299213"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辦理情形調查表</vt:lpstr>
      <vt:lpstr>填寫範例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鄭晴文</dc:creator>
  <cp:lastModifiedBy>郭庭妤</cp:lastModifiedBy>
  <cp:lastPrinted>2019-04-12T01:35:36Z</cp:lastPrinted>
  <dcterms:created xsi:type="dcterms:W3CDTF">2018-10-24T03:27:14Z</dcterms:created>
  <dcterms:modified xsi:type="dcterms:W3CDTF">2019-04-23T08:59:49Z</dcterms:modified>
</cp:coreProperties>
</file>