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3040" windowHeight="8700" firstSheet="1" activeTab="2"/>
  </bookViews>
  <sheets>
    <sheet name="格式" sheetId="1" state="hidden" r:id="rId1"/>
    <sheet name="分析表" sheetId="4" r:id="rId2"/>
    <sheet name="累計" sheetId="3" r:id="rId3"/>
    <sheet name="工作表2" sheetId="2" state="hidden" r:id="rId4"/>
  </sheets>
  <definedNames>
    <definedName name="_xlnm._FilterDatabase" localSheetId="0" hidden="1">格式!$A$5:$W$22</definedName>
    <definedName name="_xlnm._FilterDatabase" localSheetId="2" hidden="1">累計!$A$6:$D$11</definedName>
    <definedName name="_xlnm.Print_Area" localSheetId="0">格式!$A$1:$W$20</definedName>
    <definedName name="_xlnm.Print_Area" localSheetId="2">累計!$A$1:$D$5</definedName>
    <definedName name="_xlnm.Print_Titles" localSheetId="0">格式!$1:$5</definedName>
    <definedName name="_xlnm.Print_Titles" localSheetId="2">累計!$1:$5</definedName>
  </definedNames>
  <calcPr calcId="152511"/>
  <pivotCaches>
    <pivotCache cacheId="16"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 r="J6" i="1" l="1"/>
  <c r="U6" i="1" s="1"/>
  <c r="J7" i="1"/>
  <c r="U7" i="1" s="1"/>
  <c r="J9" i="1"/>
  <c r="U9" i="1" s="1"/>
  <c r="J11" i="1"/>
  <c r="U11" i="1" s="1"/>
  <c r="J12" i="1"/>
  <c r="U12" i="1" s="1"/>
  <c r="J14" i="1"/>
  <c r="U14" i="1" s="1"/>
  <c r="J16" i="1"/>
  <c r="U16" i="1" s="1"/>
  <c r="J18" i="1"/>
  <c r="U18" i="1"/>
  <c r="J20" i="1"/>
  <c r="U20" i="1" s="1"/>
  <c r="F22" i="1"/>
  <c r="G22" i="1"/>
  <c r="H22" i="1"/>
  <c r="I22" i="1"/>
  <c r="K22" i="1"/>
  <c r="J22" i="1" l="1"/>
</calcChain>
</file>

<file path=xl/sharedStrings.xml><?xml version="1.0" encoding="utf-8"?>
<sst xmlns="http://schemas.openxmlformats.org/spreadsheetml/2006/main" count="119" uniqueCount="92">
  <si>
    <t xml:space="preserve">  </t>
    <phoneticPr fontId="3" type="noConversion"/>
  </si>
  <si>
    <t>五、對外國之捐助</t>
    <phoneticPr fontId="3" type="noConversion"/>
  </si>
  <si>
    <t>四、捐助個人</t>
    <phoneticPr fontId="3" type="noConversion"/>
  </si>
  <si>
    <t>三、捐助私校</t>
    <phoneticPr fontId="3" type="noConversion"/>
  </si>
  <si>
    <t>2.其他團體</t>
    <phoneticPr fontId="3" type="noConversion"/>
  </si>
  <si>
    <t>1.財團法人</t>
    <phoneticPr fontId="3" type="noConversion"/>
  </si>
  <si>
    <t>二、捐助國內團體</t>
    <phoneticPr fontId="3" type="noConversion"/>
  </si>
  <si>
    <t>2.地方政府</t>
    <phoneticPr fontId="3" type="noConversion"/>
  </si>
  <si>
    <t>1.中央政府機關學校間</t>
    <phoneticPr fontId="3" type="noConversion"/>
  </si>
  <si>
    <t>一、補(協)助其他政府機關(構)</t>
    <phoneticPr fontId="3" type="noConversion"/>
  </si>
  <si>
    <t>收回日期</t>
  </si>
  <si>
    <t>金額
(3)=(1)-(2)</t>
    <phoneticPr fontId="3" type="noConversion"/>
  </si>
  <si>
    <t>否</t>
  </si>
  <si>
    <t>是</t>
  </si>
  <si>
    <t>未完成</t>
  </si>
  <si>
    <t>已完成</t>
  </si>
  <si>
    <t>合計(1)</t>
    <phoneticPr fontId="3" type="noConversion"/>
  </si>
  <si>
    <t>未撥數</t>
  </si>
  <si>
    <t>累計撥付數</t>
  </si>
  <si>
    <t>本年度撥付數</t>
  </si>
  <si>
    <t>計畫核定金額</t>
  </si>
  <si>
    <t>備註</t>
  </si>
  <si>
    <t>計畫完成結餘款</t>
  </si>
  <si>
    <t>計畫未完
成原因</t>
    <phoneticPr fontId="3" type="noConversion"/>
  </si>
  <si>
    <t>對補助經費是否施以
就地查核</t>
    <phoneticPr fontId="3" type="noConversion"/>
  </si>
  <si>
    <t>是否明定成果
考核方式</t>
    <phoneticPr fontId="3" type="noConversion"/>
  </si>
  <si>
    <t>是否納入受補助
單位預算</t>
    <phoneticPr fontId="3" type="noConversion"/>
  </si>
  <si>
    <t>計畫執行情形</t>
  </si>
  <si>
    <t>本年度
決算數</t>
    <phoneticPr fontId="3" type="noConversion"/>
  </si>
  <si>
    <t>補 (捐) 助 金 額</t>
  </si>
  <si>
    <t>是否明定補助之條件標準</t>
    <phoneticPr fontId="3" type="noConversion"/>
  </si>
  <si>
    <t>列支科目名稱</t>
    <phoneticPr fontId="3" type="noConversion"/>
  </si>
  <si>
    <t>補 (捐) 助計畫名稱</t>
    <phoneticPr fontId="3" type="noConversion"/>
  </si>
  <si>
    <t>受補 (捐) 助單位名稱</t>
    <phoneticPr fontId="3" type="noConversion"/>
  </si>
  <si>
    <t>補（捐）助其他政府機關或團體私人經費報告表</t>
    <phoneticPr fontId="3" type="noConversion"/>
  </si>
  <si>
    <r>
      <t>學產基金</t>
    </r>
    <r>
      <rPr>
        <b/>
        <sz val="12"/>
        <rFont val="Times New Roman"/>
        <family val="1"/>
      </rPr>
      <t/>
    </r>
  </si>
  <si>
    <t>中華民國107年度</t>
    <phoneticPr fontId="3" type="noConversion"/>
  </si>
  <si>
    <t>月份</t>
  </si>
  <si>
    <t>月份</t>
    <phoneticPr fontId="3" type="noConversion"/>
  </si>
  <si>
    <t>三、捐助私校</t>
  </si>
  <si>
    <t>四、捐助個人</t>
  </si>
  <si>
    <t>五、對外國之捐助</t>
  </si>
  <si>
    <t>一、補(協)助其他政府機關(構)-1.中央政府機關學校間</t>
  </si>
  <si>
    <t>一、補(協)助其他政府機關(構)-2.地方政府</t>
  </si>
  <si>
    <t>二、捐助國內團體-1.財團法人</t>
  </si>
  <si>
    <t>二、捐助國內團體-2.其他團體</t>
  </si>
  <si>
    <t>支付辦理107年度第1梯次教育部學產基金補助培訓具特殊專長弱勢學生計畫</t>
    <phoneticPr fontId="3" type="noConversion"/>
  </si>
  <si>
    <t>會費、捐助、補助、分攤、照護、救濟與交流活動費-捐助、補助與獎助-捐助私校</t>
  </si>
  <si>
    <t>會費、捐助、補助、分攤、照護、救濟與交流活動費-捐助、補助與獎助-捐助國內團體</t>
  </si>
  <si>
    <t>會費、捐助、補助、分攤、照護、救濟與交流活動費-捐助、補助與獎助-補(協)助政府機關(構)</t>
  </si>
  <si>
    <t>會費、捐助、補助、分攤、照護、救濟與交流活動費-捐助、補助與獎助-獎助學員生給與</t>
  </si>
  <si>
    <t>會費、捐助、補助、分攤、照護、救濟與交流活動費-補貼(償)、獎勵、慰問、照護與救濟-慰問、照護及濟助金</t>
  </si>
  <si>
    <t>會費、捐助、補助、分攤、照護、救濟與交流活動費-捐助、補助與獎助-其他</t>
  </si>
  <si>
    <t>支付辦理107年度第1梯次教育部學產基金補助培訓具特殊專長弱勢學生計畫</t>
  </si>
  <si>
    <t>基隆市政府</t>
  </si>
  <si>
    <t>雲林縣政府</t>
  </si>
  <si>
    <t>臺中市政府教育局</t>
  </si>
  <si>
    <t>臺南市政府教育局</t>
  </si>
  <si>
    <t>苗栗縣政府</t>
  </si>
  <si>
    <t>高雄市政府教育局</t>
  </si>
  <si>
    <t>嘉義縣政府</t>
  </si>
  <si>
    <t>桃園市政府教育局</t>
  </si>
  <si>
    <t>彰化縣政府</t>
  </si>
  <si>
    <t>屏東縣政府</t>
  </si>
  <si>
    <t>列標籤</t>
  </si>
  <si>
    <t>總計</t>
  </si>
  <si>
    <t>加總 - 本年度撥付數</t>
  </si>
  <si>
    <t>性質</t>
  </si>
  <si>
    <t>欄標籤</t>
  </si>
  <si>
    <t>補（捐）助明細表</t>
    <phoneticPr fontId="3" type="noConversion"/>
  </si>
  <si>
    <t>澎湖縣政府</t>
  </si>
  <si>
    <t>南投縣政府</t>
  </si>
  <si>
    <t>臺北市政府教育局</t>
  </si>
  <si>
    <t>臺東縣政府</t>
  </si>
  <si>
    <t>新竹縣政府</t>
  </si>
  <si>
    <t>宜蘭縣政府</t>
  </si>
  <si>
    <t>花蓮縣政府</t>
  </si>
  <si>
    <t>支付辦理107年度第1梯次教育部學產基金補助民間團體輔導高關懷學生計畫經費</t>
    <phoneticPr fontId="3" type="noConversion"/>
  </si>
  <si>
    <t>加總 - 實支數</t>
  </si>
  <si>
    <t>新北市政府教育局</t>
  </si>
  <si>
    <t>支付辦理107年度第2梯次教育部學產基金補助培訓具特殊專長弱勢學生計畫</t>
    <phoneticPr fontId="3" type="noConversion"/>
  </si>
  <si>
    <t>支付辦理107年度第2梯次教育部學產基金補助民間團體輔導高關懷學生計畫經費</t>
    <phoneticPr fontId="3" type="noConversion"/>
  </si>
  <si>
    <t>支付107年度教育部學產基金補助高級中等以上學校辦理工讀服務計畫</t>
  </si>
  <si>
    <t>(全部)</t>
  </si>
  <si>
    <t>支付辦理107年度第2梯次教育部學產基金補助培訓具特殊專長弱勢學生計畫</t>
  </si>
  <si>
    <t>中華民國107年度9月份</t>
    <phoneticPr fontId="3" type="noConversion"/>
  </si>
  <si>
    <t>國立蘇澳高級海事水產職業學校</t>
    <phoneticPr fontId="3" type="noConversion"/>
  </si>
  <si>
    <t>財團法人基督教更生團契附設花蓮縣私立信望愛少年學園</t>
    <phoneticPr fontId="3" type="noConversion"/>
  </si>
  <si>
    <t>財團法人屏東縣私立基督教沐恩之家附設亞當學園</t>
    <phoneticPr fontId="3" type="noConversion"/>
  </si>
  <si>
    <t>苗栗縣私立育民高級工業家事職業學校</t>
    <phoneticPr fontId="3" type="noConversion"/>
  </si>
  <si>
    <t>佛光山學校財團法人高雄普門高級中學</t>
    <phoneticPr fontId="3" type="noConversion"/>
  </si>
  <si>
    <t>(空白)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</si>
</sst>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00&quot;/&quot;00&quot;/&quot;00"/>
    <numFmt numFmtId="177" formatCode="#,##0_);[Red]\(#,##0\)"/>
    <numFmt numFmtId="178" formatCode="0_);[Red]\(0\)"/>
    <numFmt numFmtId="179" formatCode="_-* #,##0_-;\-* #,##0_-;_-* &quot;-&quot;??_-;_-@_-"/>
  </numFmts>
  <fonts count="10">
    <font>
      <sz val="12"/>
      <name val="新細明體"/>
      <family val="1"/>
      <charset val="136"/>
    </font>
    <font>
      <sz val="12"/>
      <name val="新細明體"/>
      <family val="1"/>
      <charset val="136"/>
    </font>
    <font>
      <sz val="10"/>
      <name val="新細明體-ExtB"/>
      <family val="1"/>
      <charset val="136"/>
    </font>
    <font>
      <sz val="9"/>
      <name val="新細明體"/>
      <family val="1"/>
      <charset val="136"/>
    </font>
    <font>
      <sz val="10"/>
      <color indexed="8"/>
      <name val="新細明體-ExtB"/>
      <family val="1"/>
      <charset val="136"/>
    </font>
    <font>
      <b/>
      <sz val="10"/>
      <name val="新細明體-ExtB"/>
      <family val="1"/>
      <charset val="136"/>
    </font>
    <font>
      <sz val="12"/>
      <name val="新細明體-ExtB"/>
      <family val="1"/>
      <charset val="136"/>
    </font>
    <font>
      <b/>
      <u/>
      <sz val="12"/>
      <name val="新細明體-ExtB"/>
      <family val="1"/>
      <charset val="136"/>
    </font>
    <font>
      <b/>
      <sz val="12"/>
      <name val="新細明體-ExtB"/>
      <family val="1"/>
      <charset val="136"/>
    </font>
    <font>
      <b/>
      <sz val="12"/>
      <name val="Times New Roman"/>
      <family val="1"/>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176" fontId="2" fillId="2" borderId="0" xfId="0" applyNumberFormat="1" applyFont="1" applyFill="1" applyAlignment="1">
      <alignment horizontal="center" vertical="center" wrapText="1"/>
    </xf>
    <xf numFmtId="177" fontId="2"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178" fontId="2" fillId="2" borderId="0" xfId="0" applyNumberFormat="1" applyFont="1" applyFill="1" applyAlignment="1">
      <alignment horizontal="center" vertical="center" wrapText="1"/>
    </xf>
    <xf numFmtId="177" fontId="2" fillId="3"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9" fontId="2" fillId="0" borderId="1" xfId="1" applyNumberFormat="1"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177" fontId="2" fillId="4" borderId="1" xfId="0" applyNumberFormat="1" applyFont="1" applyFill="1" applyBorder="1" applyAlignment="1">
      <alignment horizontal="center" vertical="center" wrapText="1"/>
    </xf>
    <xf numFmtId="178" fontId="2"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2" fillId="4" borderId="1" xfId="0" applyFont="1" applyFill="1" applyBorder="1" applyAlignment="1">
      <alignment horizontal="left" vertical="center" wrapText="1"/>
    </xf>
    <xf numFmtId="177" fontId="2" fillId="4" borderId="1" xfId="0" applyNumberFormat="1" applyFont="1" applyFill="1" applyBorder="1" applyAlignment="1">
      <alignment horizontal="right" vertical="center" wrapText="1"/>
    </xf>
    <xf numFmtId="0" fontId="4" fillId="4" borderId="1" xfId="0" applyFont="1" applyFill="1" applyBorder="1" applyAlignment="1">
      <alignment horizontal="left" vertical="center" wrapText="1"/>
    </xf>
    <xf numFmtId="179" fontId="2" fillId="4" borderId="1" xfId="1" applyNumberFormat="1" applyFont="1" applyFill="1" applyBorder="1" applyAlignment="1">
      <alignment horizontal="right" vertical="center" wrapText="1"/>
    </xf>
    <xf numFmtId="0" fontId="2" fillId="4" borderId="1"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0" borderId="0" xfId="0" pivotButton="1">
      <alignment vertical="center"/>
    </xf>
    <xf numFmtId="43" fontId="0" fillId="0" borderId="0" xfId="0" applyNumberFormat="1">
      <alignment vertical="center"/>
    </xf>
    <xf numFmtId="0" fontId="0" fillId="0" borderId="0" xfId="0" applyAlignment="1">
      <alignment horizontal="left" vertical="center" wrapText="1"/>
    </xf>
    <xf numFmtId="0" fontId="0" fillId="0" borderId="0" xfId="0" applyAlignment="1">
      <alignment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3" fontId="0" fillId="0" borderId="0" xfId="0" applyNumberFormat="1" applyFill="1">
      <alignment vertical="center"/>
    </xf>
    <xf numFmtId="43" fontId="0" fillId="0" borderId="0" xfId="0" applyNumberFormat="1" applyFill="1" applyAlignment="1">
      <alignment vertical="center" wrapText="1"/>
    </xf>
    <xf numFmtId="43" fontId="0" fillId="0" borderId="0" xfId="0" applyNumberFormat="1" applyFill="1" applyAlignment="1">
      <alignment vertical="center"/>
    </xf>
    <xf numFmtId="0" fontId="0" fillId="0" borderId="0" xfId="0" applyFill="1" applyAlignment="1">
      <alignment vertical="center" wrapText="1"/>
    </xf>
    <xf numFmtId="0" fontId="0" fillId="0" borderId="0" xfId="0" applyFill="1">
      <alignment vertical="center"/>
    </xf>
    <xf numFmtId="43" fontId="0" fillId="0" borderId="0" xfId="0" applyNumberFormat="1" applyFill="1" applyAlignment="1">
      <alignment horizontal="left" vertical="center" wrapText="1"/>
    </xf>
    <xf numFmtId="179" fontId="2" fillId="0" borderId="0" xfId="1" applyNumberFormat="1" applyFont="1" applyFill="1" applyBorder="1" applyAlignment="1">
      <alignment horizontal="right"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179" fontId="2" fillId="0" borderId="0" xfId="0" applyNumberFormat="1" applyFont="1" applyFill="1" applyBorder="1" applyAlignment="1">
      <alignment horizontal="right" vertical="center" wrapText="1"/>
    </xf>
    <xf numFmtId="43" fontId="0" fillId="5" borderId="0" xfId="0" applyNumberFormat="1" applyFill="1">
      <alignment vertical="center"/>
    </xf>
    <xf numFmtId="0" fontId="8" fillId="2" borderId="0" xfId="0" applyFont="1" applyFill="1" applyAlignment="1">
      <alignment horizontal="center" vertical="center" wrapText="1"/>
    </xf>
    <xf numFmtId="176" fontId="8"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cellXfs>
  <cellStyles count="2">
    <cellStyle name="一般" xfId="0" builtinId="0"/>
    <cellStyle name="千分位" xfId="1" builtinId="3"/>
  </cellStyles>
  <dxfs count="89">
    <dxf>
      <font>
        <b val="0"/>
        <i val="0"/>
        <strike val="0"/>
        <condense val="0"/>
        <extend val="0"/>
        <outline val="0"/>
        <shadow val="0"/>
        <u val="none"/>
        <vertAlign val="baseline"/>
        <sz val="10"/>
        <color auto="1"/>
        <name val="新細明體-ExtB"/>
        <scheme val="none"/>
      </font>
      <numFmt numFmtId="179" formatCode="_-* #,##0_-;\-* #,##0_-;_-*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新細明體-ExtB"/>
        <scheme val="none"/>
      </font>
      <numFmt numFmtId="179" formatCode="_-* #,##0_-;\-* #,##0_-;_-* &quot;-&quot;??_-;_-@_-"/>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alignment vertical="center" textRotation="0" wrapText="1" indent="0" justifyLastLine="0" shrinkToFit="0" readingOrder="0"/>
    </dxf>
    <dxf>
      <alignment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新細明體-ExtB"/>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5" tint="0.599993896298104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5" formatCode="_-* #,##0.00_-;\-* #,##0.00_-;_-* &quot;-&quot;??_-;_-@_-"/>
      <fill>
        <patternFill patternType="solid">
          <fgColor indexed="64"/>
          <bgColor theme="5" tint="0.59999389629810485"/>
        </patternFill>
      </fill>
      <alignment wrapText="1" readingOrder="0"/>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none">
          <bgColor auto="1"/>
        </patternFill>
      </fill>
    </dxf>
    <dxf>
      <alignment wrapText="1" readingOrder="0"/>
    </dxf>
    <dxf>
      <alignment wrapText="1" readingOrder="0"/>
    </dxf>
    <dxf>
      <numFmt numFmtId="35" formatCode="_-* #,##0.00_-;\-* #,##0.00_-;_-* &quot;-&quot;??_-;_-@_-"/>
      <fill>
        <patternFill patternType="solid">
          <fgColor indexed="64"/>
          <bgColor theme="5" tint="0.39997558519241921"/>
        </patternFill>
      </fill>
      <alignment horizontal="general" vertical="center" textRotation="0" wrapText="0" indent="0" justifyLastLine="0" shrinkToFit="0" readingOrder="0"/>
    </dxf>
    <dxf>
      <numFmt numFmtId="35" formatCode="_-* #,##0.00_-;\-* #,##0.00_-;_-* &quot;-&quot;??_-;_-@_-"/>
      <fill>
        <patternFill patternType="solid">
          <fgColor indexed="64"/>
          <bgColor theme="5" tint="0.39997558519241921"/>
        </patternFill>
      </fill>
      <alignment horizontal="general" vertical="center" textRotation="0" wrapText="0" indent="0" justifyLastLine="0" shrinkToFit="0" readingOrder="0"/>
    </dxf>
    <dxf>
      <alignment wrapText="1" readingOrder="0"/>
    </dxf>
    <dxf>
      <alignment wrapText="1" readingOrder="0"/>
    </dxf>
    <dxf>
      <numFmt numFmtId="35" formatCode="_-* #,##0.00_-;\-* #,##0.00_-;_-* &quot;-&quot;??_-;_-@_-"/>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readingOrder="0"/>
    </dxf>
    <dxf>
      <alignment wrapText="1" indent="0" readingOrder="0"/>
    </dxf>
    <dxf>
      <alignment wrapText="1" indent="0" readingOrder="0"/>
    </dxf>
    <dxf>
      <alignment wrapText="1" indent="0" readingOrder="0"/>
    </dxf>
    <dxf>
      <numFmt numFmtId="35" formatCode="_-* #,##0.00_-;\-* #,##0.00_-;_-* &quot;-&quot;??_-;_-@_-"/>
      <fill>
        <patternFill patternType="solid">
          <fgColor indexed="64"/>
          <bgColor theme="5" tint="0.39997558519241921"/>
        </patternFill>
      </fill>
      <alignment horizontal="general" vertical="center" textRotation="0" wrapText="0" indent="0" justifyLastLine="0" shrinkToFit="0" readingOrder="0"/>
    </dxf>
    <dxf>
      <numFmt numFmtId="35" formatCode="_-* #,##0.00_-;\-* #,##0.00_-;_-* &quot;-&quot;??_-;_-@_-"/>
      <fill>
        <patternFill patternType="solid">
          <fgColor indexed="64"/>
          <bgColor theme="5" tint="0.39997558519241921"/>
        </patternFill>
      </fill>
      <alignment horizontal="general" vertical="center" textRotation="0" wrapText="0" indent="0" justifyLastLine="0" shrinkToFit="0" readingOrder="0"/>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ejsmpc" refreshedDate="43378.585598495367" createdVersion="5" refreshedVersion="5" minRefreshableVersion="3" recordCount="152">
  <cacheSource type="worksheet">
    <worksheetSource name="表格1"/>
  </cacheSource>
  <cacheFields count="25">
    <cacheField name="性質" numFmtId="0">
      <sharedItems containsBlank="1" count="6">
        <s v="一、補(協)助其他政府機關(構)-1.中央政府機關學校間"/>
        <s v="一、補(協)助其他政府機關(構)-2.地方政府"/>
        <s v="二、捐助國內團體-1.財團法人"/>
        <s v="二、捐助國內團體-2.其他團體"/>
        <s v="三、捐助私校"/>
        <m/>
      </sharedItems>
    </cacheField>
    <cacheField name="受補 (捐) 助單位名稱" numFmtId="0">
      <sharedItems containsBlank="1" count="110">
        <s v="國立花蓮高級工業職業學校"/>
        <s v="國立埔里高級工業職業學校"/>
        <s v="國立成功高級商業水產職業學校"/>
        <s v="基隆市政府"/>
        <s v="雲林縣政府"/>
        <s v="國立基隆特殊教育學校"/>
        <s v="臺中市政府教育局"/>
        <s v="國立彰化特殊教育學校"/>
        <s v="臺南市政府教育局"/>
        <s v="苗栗縣政府"/>
        <s v="高雄市政府教育局"/>
        <s v="嘉義縣政府"/>
        <s v="桃園市政府教育局"/>
        <s v="國立北門高級農工職業學校"/>
        <s v="國立虎尾科技大學"/>
        <s v="國立臺南啟智學校"/>
        <s v="國立臺南大學"/>
        <s v="彰化縣政府"/>
        <s v="國立和美實驗學校"/>
        <s v="屏東縣政府"/>
        <s v="國立宜蘭特殊教育學校"/>
        <s v="國立新竹特殊教育學校"/>
        <s v="財團法人淨化社會文教基金會附設新北市私立普賢慈海家園"/>
        <s v="社團法人臺灣想飛全人關懷協會"/>
        <s v="景文科技大學"/>
        <s v="陽明學校財團法人臺南市陽明高級工商職業學校"/>
        <s v="財團法人朝陽科技大學"/>
        <s v="國立臺灣大學"/>
        <s v="國立金門高級中學"/>
        <s v="臺北市政府教育局"/>
        <s v="臺東縣政府"/>
        <s v="國立苗栗高級農工職業學校"/>
        <s v="國立曾文高級農工職業學校"/>
        <s v="國立臺東大學附屬特殊教育學校"/>
        <s v="新竹縣政府"/>
        <s v="宜蘭縣政府"/>
        <s v="花蓮縣政府"/>
        <s v="國立臺南高級海事水產職業學校"/>
        <s v="國立臺灣戲曲學院"/>
        <s v="國立臺南第一高級中學"/>
        <s v="南投縣政府"/>
        <s v="澎湖縣政府"/>
        <s v="國立雲林特殊教育學校"/>
        <s v="財團法人基督教更生團契附設桃園市私立少年之家"/>
        <s v="財團法人臺中市私立張秀菊社會福利慈善事業基金會"/>
        <s v="財團法人高雄市私立慈暉關懷學園"/>
        <s v="社團法人高雄市青少年關懷協會"/>
        <s v="財團法人慈懷社會福利基金會"/>
        <s v="社團法人臺灣愛克曼兒童及青少年體驗學習協會"/>
        <s v="社團法人中華基督教以琳關懷協會"/>
        <s v="中信學校財團法人中信金融管理學院"/>
        <s v="財團法人臺灣省苗栗縣私立中興高級商工職業學校"/>
        <s v="大漢技術學院"/>
        <s v="花蓮縣私立海星高級中學"/>
        <s v="臺南市私立六信高級中學"/>
        <s v="上騰學校財團法人花蓮縣上騰高級工商職業學校"/>
        <s v="四維學校財團法人花蓮縣四維高級中學"/>
        <s v="彰化縣私立達德高級商工職業學校"/>
        <s v="義峰學校財團法人雲林縣義峰高級中學"/>
        <s v="環球學校財團法人環球科技大學"/>
        <s v="臺北海洋科技大學"/>
        <s v="嘉義市私立嘉華高級中學"/>
        <s v="財團法人臺中市私立僑泰高級中學"/>
        <s v="社團法人台灣冒險學習發展協會"/>
        <s v="社團法人中華民國牧愛生命協會"/>
        <s v="財團法人台中市私立張秀菊社會福利慈善事業基金會附設奇歷兒少之家"/>
        <s v="新北市政府教育局"/>
        <s v="國立臺東高級商業職業學校"/>
        <s v="崇仁醫護管理專科學校"/>
        <s v="中臺科技大學"/>
        <s v="淡江大學"/>
        <s v="育英醫護管理專科學校"/>
        <s v="致理學校財團法人致理科技大學"/>
        <s v="國立臺東大學"/>
        <s v="社團法人台北市基督教教會聯合會"/>
        <s v="嘉藥學校財團法人嘉南藥理大學"/>
        <s v="嘉義市私立宏仁女子高級中學"/>
        <s v="國立華南高級商業職業學校"/>
        <s v="國立蘇澳高級海事水產職業學校"/>
        <s v="財團法人南投縣私立三育高級中學"/>
        <s v="國立臺東專科學校"/>
        <s v="國立鳳新高級中學"/>
        <s v="財團法人張老師基金會高雄分事務所"/>
        <s v="國立高雄科技大學"/>
        <s v="臺南市六信高級中學"/>
        <s v="財團法人新生醫護管理專科學校"/>
        <s v="國立臺南護理專科學校"/>
        <s v="國立臺東大學附屬體育高級中學"/>
        <s v="嘉義市立仁高級中學"/>
        <s v="長榮大學"/>
        <s v="屏東縣私立民生高級家事商業職業學校"/>
        <s v="大仁科技大學"/>
        <s v="輔英科技大學"/>
        <s v="崑山科技大學"/>
        <s v="國立佳冬高級農業職業學校"/>
        <s v="國立花蓮高級農業職業學校"/>
        <s v="財團法人「張老師」基金會桃園分事務所"/>
        <s v="社團法人臺灣雲彩全人關懷協會"/>
        <s v="社團法人中華點亮生命教育協會"/>
        <s v="財團法人天主教瑪利亞方濟各傳教女修會附設私立米可之家"/>
        <s v="財團法人臺灣更生保護會嘉義分會"/>
        <s v="嘉義縣私立萬能高級工商職業學校"/>
        <s v="雲林縣私立大德工業商業職業學校"/>
        <s v="彰化縣立田中高級中學"/>
        <s v="財團法人基督教更生團契附設花蓮縣私立信望愛少年學園"/>
        <s v="財團法人屏東縣私立基督教沐恩之家附設亞當學園"/>
        <s v="苗栗縣私立育民高級工業家事職業學校"/>
        <s v="佛光山學校財團法人高雄普門高級中學"/>
        <m/>
        <s v="陽明學校財團法人臺南_x000a_市陽明高級工商職業學校" u="1"/>
      </sharedItems>
    </cacheField>
    <cacheField name="補 (捐) 助計畫名稱" numFmtId="0">
      <sharedItems containsBlank="1" count="17">
        <s v="支付辦理107年度第1梯次教育部學產基金補助培訓具特殊專長弱勢學生計畫"/>
        <s v="支付辦理107年度第1梯次教育部學產基金補助民間團體輔導高關懷學生計畫經費"/>
        <s v="支付教育部學產基金急難慰問金預撥經費-第56撥"/>
        <s v="轉正借支辦理106學年度第2學期教育部學產基金設置低收入戶學生助學金經費"/>
        <s v="支付教育部學產基金急難慰問金預撥經費-第57撥"/>
        <s v="支付106年度教育部學產基金補助高級中等以上學校辦理工讀服務活_x000a_動短片徵選計畫佳作獎金"/>
        <s v="支付106年度教育部學產基金補助高級中等以上學校辦理工讀服務活動短片徵選計畫佳作獎金"/>
        <s v="支付106年度教育部學產基金補助高級中等以上學校辦理工讀服務活動短片徵選計畫第三名獎金"/>
        <s v="支付106年度教育部學產基金補助高級中等以上學校辦理工讀服務活動短片徵選計畫第一名獎金"/>
        <s v="支付107年度教育部學產基金補助高級中等以上學校辦理工讀服務計畫"/>
        <s v="支付教育部學產基金急難慰問金預撥經費-第58撥"/>
        <s v="支付辦理107年度第2梯次教育部學產基金補助培訓具特殊專長弱勢學生計畫"/>
        <s v="支付辦理107年度第2梯次教育部學產基金補助民間團體輔導高關懷學生計畫經費"/>
        <s v="支付教育部學產基金急難慰問金預撥經費-第59撥"/>
        <m/>
        <s v="支付辦理107年度第1梯次教育部學產基金補助培訓具特殊專長弱勢學_x000a_生計畫" u="1"/>
        <s v="支付辦理107度第1梯次教育部學產基金補助培訓具特殊專長弱勢學生計畫" u="1"/>
      </sharedItems>
    </cacheField>
    <cacheField name="列支科目名稱" numFmtId="0">
      <sharedItems containsBlank="1" count="6">
        <s v="會費、捐助、補助、分攤、照護、救濟與交流活動費-捐助、補助與獎助-補(協)助政府機關(構)"/>
        <s v="會費、捐助、補助、分攤、照護、救濟與交流活動費-捐助、補助與獎助-捐助國內團體"/>
        <s v="會費、捐助、補助、分攤、照護、救濟與交流活動費-捐助、補助與獎助-捐助私校"/>
        <s v="會費、捐助、補助、分攤、照護、救濟與交流活動費-補貼(償)、獎勵、慰問、照護與救濟-慰問、照護及濟助金"/>
        <s v="會費、捐助、補助、分攤、照護、救濟與交流活動費-捐助、補助與獎助-獎助學員生給與"/>
        <m/>
      </sharedItems>
    </cacheField>
    <cacheField name="是否明定補助之條件標準-是" numFmtId="0">
      <sharedItems containsNonDate="0" containsString="0" containsBlank="1"/>
    </cacheField>
    <cacheField name="是否明定補助之條件標準-否" numFmtId="0">
      <sharedItems containsNonDate="0" containsString="0" containsBlank="1"/>
    </cacheField>
    <cacheField name="計畫核定金額" numFmtId="179">
      <sharedItems containsString="0" containsBlank="1" containsNumber="1" containsInteger="1" minValue="0" maxValue="261126000"/>
    </cacheField>
    <cacheField name="本年度撥付數" numFmtId="179">
      <sharedItems containsString="0" containsBlank="1" containsNumber="1" containsInteger="1" minValue="5000" maxValue="261126000"/>
    </cacheField>
    <cacheField name="累計撥付數" numFmtId="179">
      <sharedItems containsString="0" containsBlank="1" containsNumber="1" containsInteger="1" minValue="0" maxValue="261126000"/>
    </cacheField>
    <cacheField name="未撥數" numFmtId="179">
      <sharedItems containsString="0" containsBlank="1" containsNumber="1" containsInteger="1" minValue="0" maxValue="0"/>
    </cacheField>
    <cacheField name="合計(1)" numFmtId="179">
      <sharedItems containsString="0" containsBlank="1" containsNumber="1" containsInteger="1" minValue="0" maxValue="261126000"/>
    </cacheField>
    <cacheField name="實支數" numFmtId="179">
      <sharedItems containsSemiMixedTypes="0" containsString="0" containsNumber="1" containsInteger="1" minValue="0" maxValue="260704000"/>
    </cacheField>
    <cacheField name="計畫執行情形-已完成" numFmtId="0">
      <sharedItems containsNonDate="0" containsString="0" containsBlank="1"/>
    </cacheField>
    <cacheField name="計畫執行情形-未完成" numFmtId="0">
      <sharedItems containsNonDate="0" containsString="0" containsBlank="1"/>
    </cacheField>
    <cacheField name="是否納入受補助_x000a_單位預算-是" numFmtId="0">
      <sharedItems containsNonDate="0" containsString="0" containsBlank="1"/>
    </cacheField>
    <cacheField name="是否納入受補助_x000a_單位預算-否" numFmtId="0">
      <sharedItems containsNonDate="0" containsString="0" containsBlank="1"/>
    </cacheField>
    <cacheField name="是否明定成果_x000a_考核方式-是" numFmtId="0">
      <sharedItems containsNonDate="0" containsString="0" containsBlank="1"/>
    </cacheField>
    <cacheField name="是否明定成果_x000a_考核方式-否" numFmtId="0">
      <sharedItems containsNonDate="0" containsString="0" containsBlank="1"/>
    </cacheField>
    <cacheField name="對補助經費是否施以_x000a_就地查核-是" numFmtId="0">
      <sharedItems containsNonDate="0" containsString="0" containsBlank="1"/>
    </cacheField>
    <cacheField name="對補助經費是否施以_x000a_就地查核-否" numFmtId="0">
      <sharedItems containsNonDate="0" containsString="0" containsBlank="1"/>
    </cacheField>
    <cacheField name="計畫未完_x000a_成原因" numFmtId="0">
      <sharedItems containsNonDate="0" containsString="0" containsBlank="1"/>
    </cacheField>
    <cacheField name="計畫完成結餘款" numFmtId="0">
      <sharedItems containsString="0" containsBlank="1" containsNumber="1" containsInteger="1" minValue="464" maxValue="422000"/>
    </cacheField>
    <cacheField name="收回日期" numFmtId="0">
      <sharedItems containsBlank="1" containsMixedTypes="1" containsNumber="1" containsInteger="1" minValue="1070831" maxValue="1070930"/>
    </cacheField>
    <cacheField name="備註" numFmtId="0">
      <sharedItems containsBlank="1"/>
    </cacheField>
    <cacheField name="月份" numFmtId="0">
      <sharedItems containsString="0" containsBlank="1" containsNumber="1" containsInteger="1" minValue="2" maxValue="9" count="9">
        <n v="2"/>
        <n v="3"/>
        <n v="4"/>
        <n v="5"/>
        <n v="6"/>
        <n v="7"/>
        <n v="8"/>
        <n v="9"/>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
  <r>
    <x v="0"/>
    <x v="0"/>
    <x v="0"/>
    <x v="0"/>
    <m/>
    <m/>
    <n v="80000"/>
    <n v="80000"/>
    <n v="80000"/>
    <n v="0"/>
    <n v="80000"/>
    <n v="80000"/>
    <m/>
    <m/>
    <m/>
    <m/>
    <m/>
    <m/>
    <m/>
    <m/>
    <m/>
    <m/>
    <m/>
    <m/>
    <x v="0"/>
  </r>
  <r>
    <x v="0"/>
    <x v="1"/>
    <x v="0"/>
    <x v="0"/>
    <m/>
    <m/>
    <n v="80000"/>
    <n v="80000"/>
    <n v="80000"/>
    <m/>
    <n v="80000"/>
    <n v="80000"/>
    <m/>
    <m/>
    <m/>
    <m/>
    <m/>
    <m/>
    <m/>
    <m/>
    <m/>
    <m/>
    <m/>
    <m/>
    <x v="0"/>
  </r>
  <r>
    <x v="0"/>
    <x v="2"/>
    <x v="0"/>
    <x v="0"/>
    <m/>
    <m/>
    <n v="90000"/>
    <n v="90000"/>
    <n v="90000"/>
    <m/>
    <n v="90000"/>
    <n v="90000"/>
    <m/>
    <m/>
    <m/>
    <m/>
    <m/>
    <m/>
    <m/>
    <m/>
    <m/>
    <m/>
    <m/>
    <m/>
    <x v="0"/>
  </r>
  <r>
    <x v="1"/>
    <x v="3"/>
    <x v="0"/>
    <x v="0"/>
    <m/>
    <m/>
    <n v="100000"/>
    <n v="100000"/>
    <n v="100000"/>
    <m/>
    <n v="100000"/>
    <n v="100000"/>
    <m/>
    <m/>
    <m/>
    <m/>
    <m/>
    <m/>
    <m/>
    <m/>
    <m/>
    <m/>
    <m/>
    <m/>
    <x v="0"/>
  </r>
  <r>
    <x v="1"/>
    <x v="4"/>
    <x v="0"/>
    <x v="0"/>
    <m/>
    <m/>
    <n v="355000"/>
    <n v="355000"/>
    <n v="355000"/>
    <m/>
    <n v="355000"/>
    <n v="355000"/>
    <m/>
    <m/>
    <m/>
    <m/>
    <m/>
    <m/>
    <m/>
    <m/>
    <m/>
    <m/>
    <m/>
    <m/>
    <x v="0"/>
  </r>
  <r>
    <x v="0"/>
    <x v="5"/>
    <x v="0"/>
    <x v="0"/>
    <m/>
    <m/>
    <n v="83500"/>
    <n v="83500"/>
    <n v="83500"/>
    <m/>
    <n v="83500"/>
    <n v="83500"/>
    <m/>
    <m/>
    <m/>
    <m/>
    <m/>
    <m/>
    <m/>
    <m/>
    <m/>
    <m/>
    <m/>
    <m/>
    <x v="0"/>
  </r>
  <r>
    <x v="1"/>
    <x v="6"/>
    <x v="0"/>
    <x v="0"/>
    <m/>
    <m/>
    <n v="1054600"/>
    <n v="1054600"/>
    <n v="1054600"/>
    <m/>
    <n v="1054600"/>
    <n v="1054600"/>
    <m/>
    <m/>
    <m/>
    <m/>
    <m/>
    <m/>
    <m/>
    <m/>
    <m/>
    <m/>
    <m/>
    <m/>
    <x v="0"/>
  </r>
  <r>
    <x v="0"/>
    <x v="7"/>
    <x v="0"/>
    <x v="0"/>
    <m/>
    <m/>
    <n v="100000"/>
    <n v="100000"/>
    <n v="100000"/>
    <m/>
    <n v="100000"/>
    <n v="100000"/>
    <m/>
    <m/>
    <m/>
    <m/>
    <m/>
    <m/>
    <m/>
    <m/>
    <m/>
    <m/>
    <m/>
    <m/>
    <x v="0"/>
  </r>
  <r>
    <x v="1"/>
    <x v="8"/>
    <x v="0"/>
    <x v="0"/>
    <m/>
    <m/>
    <n v="92764"/>
    <n v="92764"/>
    <n v="92764"/>
    <m/>
    <n v="92764"/>
    <n v="92764"/>
    <m/>
    <m/>
    <m/>
    <m/>
    <m/>
    <m/>
    <m/>
    <m/>
    <m/>
    <m/>
    <m/>
    <m/>
    <x v="0"/>
  </r>
  <r>
    <x v="1"/>
    <x v="9"/>
    <x v="0"/>
    <x v="0"/>
    <m/>
    <m/>
    <n v="340000"/>
    <n v="340000"/>
    <n v="340000"/>
    <m/>
    <n v="340000"/>
    <n v="340000"/>
    <m/>
    <m/>
    <m/>
    <m/>
    <m/>
    <m/>
    <m/>
    <m/>
    <m/>
    <m/>
    <m/>
    <m/>
    <x v="0"/>
  </r>
  <r>
    <x v="1"/>
    <x v="10"/>
    <x v="0"/>
    <x v="0"/>
    <m/>
    <m/>
    <n v="2578529"/>
    <n v="2578529"/>
    <n v="2578529"/>
    <m/>
    <n v="2578529"/>
    <n v="2578529"/>
    <m/>
    <m/>
    <m/>
    <m/>
    <m/>
    <m/>
    <m/>
    <m/>
    <m/>
    <m/>
    <m/>
    <m/>
    <x v="0"/>
  </r>
  <r>
    <x v="1"/>
    <x v="11"/>
    <x v="0"/>
    <x v="0"/>
    <m/>
    <m/>
    <n v="685410"/>
    <n v="685410"/>
    <n v="685410"/>
    <m/>
    <n v="685410"/>
    <n v="685410"/>
    <m/>
    <m/>
    <m/>
    <m/>
    <m/>
    <m/>
    <m/>
    <m/>
    <m/>
    <m/>
    <m/>
    <m/>
    <x v="0"/>
  </r>
  <r>
    <x v="1"/>
    <x v="12"/>
    <x v="0"/>
    <x v="0"/>
    <m/>
    <m/>
    <n v="1167000"/>
    <n v="1167000"/>
    <n v="1167000"/>
    <m/>
    <n v="1167000"/>
    <n v="1167000"/>
    <m/>
    <m/>
    <m/>
    <m/>
    <m/>
    <m/>
    <m/>
    <m/>
    <m/>
    <m/>
    <m/>
    <m/>
    <x v="0"/>
  </r>
  <r>
    <x v="0"/>
    <x v="13"/>
    <x v="0"/>
    <x v="0"/>
    <m/>
    <m/>
    <n v="140000"/>
    <n v="140000"/>
    <n v="140000"/>
    <m/>
    <n v="140000"/>
    <n v="140000"/>
    <m/>
    <m/>
    <m/>
    <m/>
    <m/>
    <m/>
    <m/>
    <m/>
    <m/>
    <m/>
    <m/>
    <m/>
    <x v="0"/>
  </r>
  <r>
    <x v="0"/>
    <x v="14"/>
    <x v="0"/>
    <x v="0"/>
    <m/>
    <m/>
    <n v="60000"/>
    <n v="60000"/>
    <n v="60000"/>
    <m/>
    <n v="60000"/>
    <n v="60000"/>
    <m/>
    <m/>
    <m/>
    <m/>
    <m/>
    <m/>
    <m/>
    <m/>
    <m/>
    <m/>
    <m/>
    <m/>
    <x v="0"/>
  </r>
  <r>
    <x v="0"/>
    <x v="15"/>
    <x v="0"/>
    <x v="0"/>
    <m/>
    <m/>
    <n v="165000"/>
    <n v="165000"/>
    <n v="165000"/>
    <m/>
    <n v="165000"/>
    <n v="164536"/>
    <m/>
    <m/>
    <m/>
    <m/>
    <m/>
    <m/>
    <m/>
    <m/>
    <m/>
    <n v="464"/>
    <n v="1070831"/>
    <m/>
    <x v="0"/>
  </r>
  <r>
    <x v="0"/>
    <x v="16"/>
    <x v="0"/>
    <x v="0"/>
    <m/>
    <m/>
    <n v="100000"/>
    <n v="100000"/>
    <n v="100000"/>
    <m/>
    <n v="100000"/>
    <n v="100000"/>
    <m/>
    <m/>
    <m/>
    <m/>
    <m/>
    <m/>
    <m/>
    <m/>
    <m/>
    <m/>
    <m/>
    <m/>
    <x v="0"/>
  </r>
  <r>
    <x v="1"/>
    <x v="17"/>
    <x v="0"/>
    <x v="0"/>
    <m/>
    <m/>
    <n v="409000"/>
    <n v="409000"/>
    <n v="409000"/>
    <m/>
    <n v="409000"/>
    <n v="409000"/>
    <m/>
    <m/>
    <m/>
    <m/>
    <m/>
    <m/>
    <m/>
    <m/>
    <m/>
    <m/>
    <m/>
    <m/>
    <x v="0"/>
  </r>
  <r>
    <x v="0"/>
    <x v="18"/>
    <x v="0"/>
    <x v="0"/>
    <m/>
    <m/>
    <n v="100000"/>
    <n v="100000"/>
    <n v="100000"/>
    <m/>
    <n v="100000"/>
    <n v="100000"/>
    <m/>
    <m/>
    <m/>
    <m/>
    <m/>
    <m/>
    <m/>
    <m/>
    <m/>
    <m/>
    <m/>
    <m/>
    <x v="0"/>
  </r>
  <r>
    <x v="1"/>
    <x v="19"/>
    <x v="0"/>
    <x v="0"/>
    <m/>
    <m/>
    <n v="1595940"/>
    <n v="1595940"/>
    <n v="1595940"/>
    <m/>
    <n v="1595940"/>
    <n v="1595940"/>
    <m/>
    <m/>
    <m/>
    <m/>
    <m/>
    <m/>
    <m/>
    <m/>
    <m/>
    <m/>
    <m/>
    <m/>
    <x v="0"/>
  </r>
  <r>
    <x v="0"/>
    <x v="20"/>
    <x v="0"/>
    <x v="0"/>
    <m/>
    <m/>
    <n v="100000"/>
    <n v="100000"/>
    <n v="100000"/>
    <m/>
    <n v="100000"/>
    <n v="100000"/>
    <m/>
    <m/>
    <m/>
    <m/>
    <m/>
    <m/>
    <m/>
    <m/>
    <m/>
    <m/>
    <m/>
    <m/>
    <x v="0"/>
  </r>
  <r>
    <x v="0"/>
    <x v="21"/>
    <x v="0"/>
    <x v="0"/>
    <m/>
    <m/>
    <n v="100000"/>
    <n v="100000"/>
    <n v="100000"/>
    <m/>
    <n v="100000"/>
    <n v="100000"/>
    <m/>
    <m/>
    <m/>
    <m/>
    <m/>
    <m/>
    <m/>
    <m/>
    <m/>
    <m/>
    <m/>
    <m/>
    <x v="0"/>
  </r>
  <r>
    <x v="2"/>
    <x v="22"/>
    <x v="1"/>
    <x v="1"/>
    <m/>
    <m/>
    <n v="100000"/>
    <n v="100000"/>
    <n v="100000"/>
    <m/>
    <n v="100000"/>
    <n v="100000"/>
    <m/>
    <m/>
    <m/>
    <m/>
    <m/>
    <m/>
    <m/>
    <m/>
    <m/>
    <m/>
    <m/>
    <m/>
    <x v="0"/>
  </r>
  <r>
    <x v="3"/>
    <x v="23"/>
    <x v="1"/>
    <x v="1"/>
    <m/>
    <m/>
    <n v="80000"/>
    <n v="80000"/>
    <n v="80000"/>
    <m/>
    <n v="80000"/>
    <n v="80000"/>
    <m/>
    <m/>
    <m/>
    <m/>
    <m/>
    <m/>
    <m/>
    <m/>
    <m/>
    <m/>
    <m/>
    <m/>
    <x v="0"/>
  </r>
  <r>
    <x v="4"/>
    <x v="24"/>
    <x v="0"/>
    <x v="2"/>
    <m/>
    <m/>
    <n v="80000"/>
    <n v="80000"/>
    <n v="80000"/>
    <m/>
    <n v="80000"/>
    <n v="80000"/>
    <m/>
    <m/>
    <m/>
    <m/>
    <m/>
    <m/>
    <m/>
    <m/>
    <m/>
    <m/>
    <m/>
    <m/>
    <x v="0"/>
  </r>
  <r>
    <x v="4"/>
    <x v="25"/>
    <x v="0"/>
    <x v="2"/>
    <m/>
    <m/>
    <n v="100000"/>
    <n v="100000"/>
    <n v="100000"/>
    <m/>
    <n v="100000"/>
    <n v="100000"/>
    <m/>
    <m/>
    <m/>
    <m/>
    <m/>
    <m/>
    <m/>
    <m/>
    <m/>
    <m/>
    <m/>
    <m/>
    <x v="0"/>
  </r>
  <r>
    <x v="4"/>
    <x v="26"/>
    <x v="2"/>
    <x v="3"/>
    <m/>
    <m/>
    <n v="30000000"/>
    <n v="30000000"/>
    <n v="30000000"/>
    <m/>
    <n v="30000000"/>
    <n v="30000000"/>
    <m/>
    <m/>
    <m/>
    <m/>
    <m/>
    <m/>
    <m/>
    <m/>
    <m/>
    <m/>
    <m/>
    <m/>
    <x v="0"/>
  </r>
  <r>
    <x v="0"/>
    <x v="27"/>
    <x v="0"/>
    <x v="0"/>
    <m/>
    <m/>
    <m/>
    <n v="40000"/>
    <m/>
    <m/>
    <m/>
    <n v="40000"/>
    <m/>
    <m/>
    <m/>
    <m/>
    <m/>
    <m/>
    <m/>
    <m/>
    <m/>
    <m/>
    <m/>
    <m/>
    <x v="1"/>
  </r>
  <r>
    <x v="0"/>
    <x v="28"/>
    <x v="0"/>
    <x v="0"/>
    <m/>
    <m/>
    <m/>
    <n v="50000"/>
    <m/>
    <m/>
    <m/>
    <n v="50000"/>
    <m/>
    <m/>
    <m/>
    <m/>
    <m/>
    <m/>
    <m/>
    <m/>
    <m/>
    <m/>
    <m/>
    <m/>
    <x v="1"/>
  </r>
  <r>
    <x v="1"/>
    <x v="29"/>
    <x v="0"/>
    <x v="0"/>
    <m/>
    <m/>
    <m/>
    <n v="592000"/>
    <m/>
    <m/>
    <m/>
    <n v="592000"/>
    <m/>
    <m/>
    <m/>
    <m/>
    <m/>
    <m/>
    <m/>
    <m/>
    <m/>
    <m/>
    <m/>
    <m/>
    <x v="1"/>
  </r>
  <r>
    <x v="1"/>
    <x v="30"/>
    <x v="0"/>
    <x v="0"/>
    <m/>
    <m/>
    <m/>
    <n v="910000"/>
    <m/>
    <m/>
    <m/>
    <n v="910000"/>
    <m/>
    <m/>
    <m/>
    <m/>
    <m/>
    <m/>
    <m/>
    <m/>
    <m/>
    <m/>
    <m/>
    <m/>
    <x v="1"/>
  </r>
  <r>
    <x v="0"/>
    <x v="31"/>
    <x v="0"/>
    <x v="0"/>
    <m/>
    <m/>
    <m/>
    <n v="50000"/>
    <m/>
    <m/>
    <m/>
    <n v="50000"/>
    <m/>
    <m/>
    <m/>
    <m/>
    <m/>
    <m/>
    <m/>
    <m/>
    <m/>
    <m/>
    <m/>
    <m/>
    <x v="1"/>
  </r>
  <r>
    <x v="0"/>
    <x v="32"/>
    <x v="0"/>
    <x v="0"/>
    <m/>
    <m/>
    <m/>
    <n v="20000"/>
    <m/>
    <m/>
    <m/>
    <n v="20000"/>
    <m/>
    <m/>
    <m/>
    <m/>
    <m/>
    <m/>
    <m/>
    <m/>
    <m/>
    <m/>
    <m/>
    <m/>
    <x v="1"/>
  </r>
  <r>
    <x v="0"/>
    <x v="33"/>
    <x v="0"/>
    <x v="0"/>
    <m/>
    <m/>
    <m/>
    <n v="145000"/>
    <m/>
    <m/>
    <m/>
    <n v="145000"/>
    <m/>
    <m/>
    <m/>
    <m/>
    <m/>
    <m/>
    <m/>
    <m/>
    <m/>
    <m/>
    <m/>
    <m/>
    <x v="1"/>
  </r>
  <r>
    <x v="1"/>
    <x v="34"/>
    <x v="0"/>
    <x v="0"/>
    <m/>
    <m/>
    <m/>
    <n v="195000"/>
    <m/>
    <m/>
    <m/>
    <n v="195000"/>
    <m/>
    <m/>
    <m/>
    <m/>
    <m/>
    <m/>
    <m/>
    <m/>
    <m/>
    <m/>
    <m/>
    <m/>
    <x v="1"/>
  </r>
  <r>
    <x v="1"/>
    <x v="35"/>
    <x v="0"/>
    <x v="0"/>
    <m/>
    <m/>
    <m/>
    <n v="400000"/>
    <m/>
    <m/>
    <m/>
    <n v="400000"/>
    <m/>
    <m/>
    <m/>
    <m/>
    <m/>
    <m/>
    <m/>
    <m/>
    <m/>
    <m/>
    <m/>
    <m/>
    <x v="1"/>
  </r>
  <r>
    <x v="1"/>
    <x v="36"/>
    <x v="0"/>
    <x v="0"/>
    <m/>
    <m/>
    <m/>
    <n v="1573382"/>
    <m/>
    <m/>
    <m/>
    <n v="1573382"/>
    <m/>
    <m/>
    <m/>
    <m/>
    <m/>
    <m/>
    <m/>
    <m/>
    <m/>
    <m/>
    <m/>
    <m/>
    <x v="1"/>
  </r>
  <r>
    <x v="0"/>
    <x v="37"/>
    <x v="0"/>
    <x v="0"/>
    <m/>
    <m/>
    <m/>
    <n v="150000"/>
    <m/>
    <m/>
    <m/>
    <n v="150000"/>
    <m/>
    <m/>
    <m/>
    <m/>
    <m/>
    <m/>
    <m/>
    <m/>
    <m/>
    <m/>
    <m/>
    <m/>
    <x v="1"/>
  </r>
  <r>
    <x v="0"/>
    <x v="38"/>
    <x v="0"/>
    <x v="0"/>
    <m/>
    <m/>
    <m/>
    <n v="100000"/>
    <m/>
    <m/>
    <m/>
    <n v="100000"/>
    <m/>
    <m/>
    <m/>
    <m/>
    <m/>
    <m/>
    <m/>
    <m/>
    <m/>
    <m/>
    <m/>
    <m/>
    <x v="1"/>
  </r>
  <r>
    <x v="0"/>
    <x v="39"/>
    <x v="0"/>
    <x v="0"/>
    <m/>
    <m/>
    <m/>
    <n v="45000"/>
    <m/>
    <m/>
    <m/>
    <n v="45000"/>
    <m/>
    <m/>
    <m/>
    <m/>
    <m/>
    <m/>
    <m/>
    <m/>
    <m/>
    <m/>
    <m/>
    <m/>
    <x v="1"/>
  </r>
  <r>
    <x v="1"/>
    <x v="40"/>
    <x v="0"/>
    <x v="0"/>
    <m/>
    <m/>
    <m/>
    <n v="300000"/>
    <m/>
    <m/>
    <m/>
    <n v="300000"/>
    <m/>
    <m/>
    <m/>
    <m/>
    <m/>
    <m/>
    <m/>
    <m/>
    <m/>
    <m/>
    <m/>
    <m/>
    <x v="1"/>
  </r>
  <r>
    <x v="1"/>
    <x v="41"/>
    <x v="0"/>
    <x v="0"/>
    <m/>
    <m/>
    <m/>
    <n v="20800"/>
    <m/>
    <m/>
    <m/>
    <n v="20800"/>
    <m/>
    <m/>
    <m/>
    <m/>
    <m/>
    <m/>
    <m/>
    <m/>
    <m/>
    <m/>
    <m/>
    <m/>
    <x v="1"/>
  </r>
  <r>
    <x v="0"/>
    <x v="42"/>
    <x v="0"/>
    <x v="0"/>
    <m/>
    <m/>
    <n v="112764"/>
    <n v="112764"/>
    <n v="112764"/>
    <m/>
    <n v="112764"/>
    <n v="112764"/>
    <m/>
    <m/>
    <m/>
    <m/>
    <m/>
    <m/>
    <m/>
    <m/>
    <m/>
    <m/>
    <m/>
    <m/>
    <x v="1"/>
  </r>
  <r>
    <x v="3"/>
    <x v="43"/>
    <x v="1"/>
    <x v="1"/>
    <m/>
    <m/>
    <n v="100000"/>
    <n v="100000"/>
    <n v="100000"/>
    <m/>
    <n v="100000"/>
    <n v="100000"/>
    <m/>
    <m/>
    <m/>
    <m/>
    <m/>
    <m/>
    <m/>
    <m/>
    <m/>
    <m/>
    <m/>
    <m/>
    <x v="1"/>
  </r>
  <r>
    <x v="3"/>
    <x v="44"/>
    <x v="1"/>
    <x v="1"/>
    <m/>
    <m/>
    <n v="90000"/>
    <n v="90000"/>
    <n v="90000"/>
    <m/>
    <n v="90000"/>
    <n v="90000"/>
    <m/>
    <m/>
    <m/>
    <m/>
    <m/>
    <m/>
    <m/>
    <m/>
    <m/>
    <m/>
    <m/>
    <m/>
    <x v="1"/>
  </r>
  <r>
    <x v="3"/>
    <x v="45"/>
    <x v="1"/>
    <x v="1"/>
    <m/>
    <m/>
    <n v="100000"/>
    <n v="100000"/>
    <n v="100000"/>
    <m/>
    <n v="100000"/>
    <n v="100000"/>
    <m/>
    <m/>
    <m/>
    <m/>
    <m/>
    <m/>
    <m/>
    <m/>
    <m/>
    <m/>
    <m/>
    <m/>
    <x v="1"/>
  </r>
  <r>
    <x v="3"/>
    <x v="46"/>
    <x v="1"/>
    <x v="1"/>
    <m/>
    <m/>
    <n v="100000"/>
    <n v="100000"/>
    <n v="100000"/>
    <m/>
    <n v="100000"/>
    <n v="100000"/>
    <m/>
    <m/>
    <m/>
    <m/>
    <m/>
    <m/>
    <m/>
    <m/>
    <m/>
    <m/>
    <m/>
    <m/>
    <x v="1"/>
  </r>
  <r>
    <x v="3"/>
    <x v="47"/>
    <x v="1"/>
    <x v="1"/>
    <m/>
    <m/>
    <n v="100000"/>
    <n v="100000"/>
    <n v="100000"/>
    <m/>
    <n v="100000"/>
    <n v="100000"/>
    <m/>
    <m/>
    <m/>
    <m/>
    <m/>
    <m/>
    <m/>
    <m/>
    <m/>
    <m/>
    <m/>
    <m/>
    <x v="1"/>
  </r>
  <r>
    <x v="3"/>
    <x v="48"/>
    <x v="1"/>
    <x v="1"/>
    <m/>
    <m/>
    <n v="60000"/>
    <n v="60000"/>
    <n v="60000"/>
    <m/>
    <n v="60000"/>
    <n v="60000"/>
    <m/>
    <m/>
    <m/>
    <m/>
    <m/>
    <m/>
    <m/>
    <m/>
    <m/>
    <m/>
    <m/>
    <m/>
    <x v="1"/>
  </r>
  <r>
    <x v="3"/>
    <x v="49"/>
    <x v="1"/>
    <x v="1"/>
    <m/>
    <m/>
    <n v="44800"/>
    <n v="44800"/>
    <n v="44800"/>
    <m/>
    <n v="44800"/>
    <n v="44800"/>
    <m/>
    <m/>
    <m/>
    <m/>
    <m/>
    <m/>
    <m/>
    <m/>
    <m/>
    <m/>
    <m/>
    <m/>
    <x v="1"/>
  </r>
  <r>
    <x v="4"/>
    <x v="50"/>
    <x v="0"/>
    <x v="2"/>
    <m/>
    <m/>
    <n v="120000"/>
    <n v="120000"/>
    <n v="120000"/>
    <m/>
    <n v="120000"/>
    <n v="120000"/>
    <m/>
    <m/>
    <m/>
    <m/>
    <m/>
    <m/>
    <m/>
    <m/>
    <m/>
    <m/>
    <m/>
    <m/>
    <x v="1"/>
  </r>
  <r>
    <x v="4"/>
    <x v="51"/>
    <x v="0"/>
    <x v="2"/>
    <m/>
    <m/>
    <n v="50000"/>
    <n v="50000"/>
    <n v="50000"/>
    <m/>
    <n v="50000"/>
    <n v="50000"/>
    <m/>
    <m/>
    <m/>
    <m/>
    <m/>
    <m/>
    <m/>
    <m/>
    <m/>
    <m/>
    <m/>
    <m/>
    <x v="1"/>
  </r>
  <r>
    <x v="4"/>
    <x v="52"/>
    <x v="0"/>
    <x v="2"/>
    <m/>
    <m/>
    <n v="40000"/>
    <n v="40000"/>
    <n v="40000"/>
    <m/>
    <n v="40000"/>
    <n v="40000"/>
    <m/>
    <m/>
    <m/>
    <m/>
    <m/>
    <m/>
    <m/>
    <m/>
    <m/>
    <m/>
    <m/>
    <m/>
    <x v="1"/>
  </r>
  <r>
    <x v="4"/>
    <x v="53"/>
    <x v="0"/>
    <x v="2"/>
    <m/>
    <m/>
    <n v="100000"/>
    <n v="100000"/>
    <n v="100000"/>
    <m/>
    <n v="100000"/>
    <n v="100000"/>
    <m/>
    <m/>
    <m/>
    <m/>
    <m/>
    <m/>
    <m/>
    <m/>
    <m/>
    <m/>
    <m/>
    <m/>
    <x v="1"/>
  </r>
  <r>
    <x v="4"/>
    <x v="54"/>
    <x v="0"/>
    <x v="2"/>
    <m/>
    <m/>
    <n v="120000"/>
    <n v="120000"/>
    <n v="120000"/>
    <m/>
    <n v="120000"/>
    <n v="120000"/>
    <m/>
    <m/>
    <m/>
    <m/>
    <m/>
    <m/>
    <m/>
    <m/>
    <m/>
    <m/>
    <m/>
    <m/>
    <x v="1"/>
  </r>
  <r>
    <x v="4"/>
    <x v="55"/>
    <x v="0"/>
    <x v="2"/>
    <m/>
    <m/>
    <n v="150000"/>
    <n v="150000"/>
    <n v="150000"/>
    <m/>
    <n v="150000"/>
    <n v="150000"/>
    <m/>
    <m/>
    <m/>
    <m/>
    <m/>
    <m/>
    <m/>
    <m/>
    <m/>
    <m/>
    <m/>
    <m/>
    <x v="1"/>
  </r>
  <r>
    <x v="4"/>
    <x v="56"/>
    <x v="0"/>
    <x v="2"/>
    <m/>
    <m/>
    <n v="120000"/>
    <n v="120000"/>
    <n v="120000"/>
    <m/>
    <n v="120000"/>
    <n v="120000"/>
    <m/>
    <m/>
    <m/>
    <m/>
    <m/>
    <m/>
    <m/>
    <m/>
    <m/>
    <m/>
    <m/>
    <m/>
    <x v="1"/>
  </r>
  <r>
    <x v="4"/>
    <x v="57"/>
    <x v="0"/>
    <x v="2"/>
    <m/>
    <m/>
    <n v="95000"/>
    <n v="95000"/>
    <n v="95000"/>
    <m/>
    <n v="95000"/>
    <n v="95000"/>
    <m/>
    <m/>
    <m/>
    <m/>
    <m/>
    <m/>
    <m/>
    <m/>
    <m/>
    <m/>
    <m/>
    <m/>
    <x v="1"/>
  </r>
  <r>
    <x v="4"/>
    <x v="58"/>
    <x v="0"/>
    <x v="2"/>
    <m/>
    <m/>
    <n v="36000"/>
    <n v="36000"/>
    <n v="36000"/>
    <m/>
    <n v="36000"/>
    <n v="36000"/>
    <m/>
    <m/>
    <m/>
    <m/>
    <m/>
    <m/>
    <m/>
    <m/>
    <m/>
    <m/>
    <m/>
    <m/>
    <x v="1"/>
  </r>
  <r>
    <x v="4"/>
    <x v="59"/>
    <x v="0"/>
    <x v="2"/>
    <m/>
    <m/>
    <n v="30000"/>
    <n v="30000"/>
    <n v="30000"/>
    <m/>
    <n v="30000"/>
    <n v="30000"/>
    <m/>
    <m/>
    <m/>
    <m/>
    <m/>
    <m/>
    <m/>
    <m/>
    <m/>
    <m/>
    <m/>
    <m/>
    <x v="1"/>
  </r>
  <r>
    <x v="4"/>
    <x v="60"/>
    <x v="0"/>
    <x v="2"/>
    <m/>
    <m/>
    <n v="50000"/>
    <n v="50000"/>
    <n v="50000"/>
    <m/>
    <n v="50000"/>
    <n v="50000"/>
    <m/>
    <m/>
    <m/>
    <m/>
    <m/>
    <m/>
    <m/>
    <m/>
    <m/>
    <m/>
    <m/>
    <m/>
    <x v="1"/>
  </r>
  <r>
    <x v="4"/>
    <x v="61"/>
    <x v="0"/>
    <x v="2"/>
    <m/>
    <m/>
    <n v="50000"/>
    <n v="50000"/>
    <n v="50000"/>
    <m/>
    <n v="50000"/>
    <n v="50000"/>
    <m/>
    <m/>
    <m/>
    <m/>
    <m/>
    <m/>
    <m/>
    <m/>
    <m/>
    <m/>
    <m/>
    <m/>
    <x v="2"/>
  </r>
  <r>
    <x v="4"/>
    <x v="62"/>
    <x v="3"/>
    <x v="4"/>
    <m/>
    <m/>
    <n v="261126000"/>
    <n v="261126000"/>
    <n v="261126000"/>
    <m/>
    <n v="261126000"/>
    <n v="260704000"/>
    <m/>
    <m/>
    <m/>
    <m/>
    <m/>
    <m/>
    <m/>
    <m/>
    <m/>
    <n v="422000"/>
    <s v="1070731_x000a_107/9/30"/>
    <m/>
    <x v="2"/>
  </r>
  <r>
    <x v="4"/>
    <x v="26"/>
    <x v="4"/>
    <x v="3"/>
    <m/>
    <m/>
    <n v="30000000"/>
    <n v="30000000"/>
    <n v="30000000"/>
    <m/>
    <n v="30000000"/>
    <n v="30000000"/>
    <m/>
    <m/>
    <m/>
    <m/>
    <m/>
    <m/>
    <m/>
    <m/>
    <m/>
    <m/>
    <m/>
    <m/>
    <x v="2"/>
  </r>
  <r>
    <x v="3"/>
    <x v="63"/>
    <x v="1"/>
    <x v="1"/>
    <m/>
    <m/>
    <n v="100000"/>
    <n v="100000"/>
    <n v="100000"/>
    <m/>
    <n v="100000"/>
    <n v="100000"/>
    <m/>
    <m/>
    <m/>
    <m/>
    <m/>
    <m/>
    <m/>
    <m/>
    <m/>
    <m/>
    <m/>
    <m/>
    <x v="2"/>
  </r>
  <r>
    <x v="3"/>
    <x v="64"/>
    <x v="1"/>
    <x v="1"/>
    <m/>
    <m/>
    <n v="60000"/>
    <n v="60000"/>
    <n v="60000"/>
    <m/>
    <n v="60000"/>
    <n v="60000"/>
    <m/>
    <m/>
    <m/>
    <m/>
    <m/>
    <m/>
    <m/>
    <m/>
    <m/>
    <m/>
    <m/>
    <m/>
    <x v="2"/>
  </r>
  <r>
    <x v="2"/>
    <x v="65"/>
    <x v="1"/>
    <x v="1"/>
    <m/>
    <m/>
    <n v="100000"/>
    <n v="100000"/>
    <n v="100000"/>
    <m/>
    <n v="100000"/>
    <n v="100000"/>
    <m/>
    <m/>
    <m/>
    <m/>
    <m/>
    <m/>
    <m/>
    <m/>
    <m/>
    <m/>
    <m/>
    <m/>
    <x v="2"/>
  </r>
  <r>
    <x v="1"/>
    <x v="66"/>
    <x v="0"/>
    <x v="0"/>
    <m/>
    <m/>
    <n v="400000"/>
    <n v="400000"/>
    <n v="400000"/>
    <m/>
    <n v="400000"/>
    <n v="400000"/>
    <m/>
    <m/>
    <m/>
    <m/>
    <m/>
    <m/>
    <m/>
    <m/>
    <m/>
    <m/>
    <m/>
    <m/>
    <x v="3"/>
  </r>
  <r>
    <x v="1"/>
    <x v="66"/>
    <x v="0"/>
    <x v="0"/>
    <m/>
    <m/>
    <n v="169000"/>
    <n v="169000"/>
    <n v="169000"/>
    <m/>
    <n v="169000"/>
    <n v="169000"/>
    <m/>
    <m/>
    <m/>
    <m/>
    <m/>
    <m/>
    <m/>
    <m/>
    <m/>
    <m/>
    <m/>
    <m/>
    <x v="3"/>
  </r>
  <r>
    <x v="0"/>
    <x v="1"/>
    <x v="5"/>
    <x v="0"/>
    <m/>
    <m/>
    <n v="5000"/>
    <n v="5000"/>
    <n v="5000"/>
    <m/>
    <n v="5000"/>
    <n v="5000"/>
    <m/>
    <m/>
    <m/>
    <m/>
    <m/>
    <m/>
    <m/>
    <m/>
    <m/>
    <m/>
    <m/>
    <m/>
    <x v="3"/>
  </r>
  <r>
    <x v="0"/>
    <x v="67"/>
    <x v="0"/>
    <x v="0"/>
    <m/>
    <m/>
    <n v="100000"/>
    <n v="100000"/>
    <n v="100000"/>
    <m/>
    <n v="100000"/>
    <n v="100000"/>
    <m/>
    <m/>
    <m/>
    <m/>
    <m/>
    <m/>
    <m/>
    <m/>
    <m/>
    <m/>
    <m/>
    <m/>
    <x v="3"/>
  </r>
  <r>
    <x v="4"/>
    <x v="68"/>
    <x v="6"/>
    <x v="2"/>
    <m/>
    <m/>
    <n v="5000"/>
    <n v="5000"/>
    <n v="5000"/>
    <m/>
    <n v="5000"/>
    <n v="5000"/>
    <m/>
    <m/>
    <m/>
    <m/>
    <m/>
    <m/>
    <m/>
    <m/>
    <m/>
    <m/>
    <m/>
    <m/>
    <x v="3"/>
  </r>
  <r>
    <x v="4"/>
    <x v="69"/>
    <x v="6"/>
    <x v="2"/>
    <m/>
    <m/>
    <n v="5000"/>
    <n v="5000"/>
    <n v="5000"/>
    <m/>
    <n v="5000"/>
    <n v="5000"/>
    <m/>
    <m/>
    <m/>
    <m/>
    <m/>
    <m/>
    <m/>
    <m/>
    <m/>
    <m/>
    <m/>
    <m/>
    <x v="3"/>
  </r>
  <r>
    <x v="4"/>
    <x v="70"/>
    <x v="6"/>
    <x v="2"/>
    <m/>
    <m/>
    <n v="15000"/>
    <n v="15000"/>
    <n v="15000"/>
    <m/>
    <n v="15000"/>
    <n v="15000"/>
    <m/>
    <m/>
    <m/>
    <m/>
    <m/>
    <m/>
    <m/>
    <m/>
    <m/>
    <m/>
    <m/>
    <m/>
    <x v="3"/>
  </r>
  <r>
    <x v="4"/>
    <x v="71"/>
    <x v="6"/>
    <x v="2"/>
    <m/>
    <m/>
    <n v="5000"/>
    <n v="5000"/>
    <n v="5000"/>
    <m/>
    <n v="5000"/>
    <n v="5000"/>
    <m/>
    <m/>
    <m/>
    <m/>
    <m/>
    <m/>
    <m/>
    <m/>
    <m/>
    <m/>
    <m/>
    <m/>
    <x v="3"/>
  </r>
  <r>
    <x v="4"/>
    <x v="72"/>
    <x v="6"/>
    <x v="2"/>
    <m/>
    <m/>
    <n v="5000"/>
    <n v="5000"/>
    <n v="5000"/>
    <m/>
    <n v="5000"/>
    <n v="5000"/>
    <m/>
    <m/>
    <m/>
    <m/>
    <m/>
    <m/>
    <m/>
    <m/>
    <m/>
    <m/>
    <m/>
    <m/>
    <x v="3"/>
  </r>
  <r>
    <x v="0"/>
    <x v="73"/>
    <x v="7"/>
    <x v="0"/>
    <m/>
    <m/>
    <n v="10000"/>
    <n v="10000"/>
    <n v="10000"/>
    <m/>
    <n v="10000"/>
    <n v="10000"/>
    <m/>
    <m/>
    <m/>
    <m/>
    <m/>
    <m/>
    <m/>
    <m/>
    <m/>
    <m/>
    <m/>
    <m/>
    <x v="4"/>
  </r>
  <r>
    <x v="3"/>
    <x v="74"/>
    <x v="1"/>
    <x v="1"/>
    <m/>
    <m/>
    <n v="107520"/>
    <n v="107520"/>
    <n v="107520"/>
    <m/>
    <n v="107520"/>
    <n v="107520"/>
    <m/>
    <m/>
    <m/>
    <m/>
    <m/>
    <m/>
    <m/>
    <m/>
    <m/>
    <m/>
    <m/>
    <m/>
    <x v="4"/>
  </r>
  <r>
    <x v="4"/>
    <x v="75"/>
    <x v="8"/>
    <x v="2"/>
    <m/>
    <m/>
    <n v="20000"/>
    <n v="20000"/>
    <n v="20000"/>
    <m/>
    <n v="20000"/>
    <n v="20000"/>
    <m/>
    <m/>
    <m/>
    <m/>
    <m/>
    <m/>
    <m/>
    <m/>
    <m/>
    <m/>
    <m/>
    <m/>
    <x v="4"/>
  </r>
  <r>
    <x v="4"/>
    <x v="75"/>
    <x v="6"/>
    <x v="2"/>
    <m/>
    <m/>
    <n v="5000"/>
    <n v="5000"/>
    <n v="5000"/>
    <m/>
    <n v="5000"/>
    <n v="5000"/>
    <m/>
    <m/>
    <m/>
    <m/>
    <m/>
    <m/>
    <m/>
    <m/>
    <m/>
    <m/>
    <m/>
    <m/>
    <x v="4"/>
  </r>
  <r>
    <x v="4"/>
    <x v="76"/>
    <x v="0"/>
    <x v="2"/>
    <m/>
    <m/>
    <n v="120000"/>
    <n v="120000"/>
    <n v="120000"/>
    <m/>
    <n v="120000"/>
    <n v="120000"/>
    <m/>
    <m/>
    <m/>
    <m/>
    <m/>
    <m/>
    <m/>
    <m/>
    <m/>
    <m/>
    <m/>
    <m/>
    <x v="4"/>
  </r>
  <r>
    <x v="0"/>
    <x v="77"/>
    <x v="9"/>
    <x v="4"/>
    <m/>
    <m/>
    <n v="476480"/>
    <n v="476480"/>
    <n v="476480"/>
    <m/>
    <n v="476480"/>
    <n v="476480"/>
    <m/>
    <m/>
    <m/>
    <m/>
    <m/>
    <m/>
    <m/>
    <m/>
    <m/>
    <m/>
    <m/>
    <m/>
    <x v="4"/>
  </r>
  <r>
    <x v="0"/>
    <x v="1"/>
    <x v="9"/>
    <x v="4"/>
    <m/>
    <m/>
    <n v="600480"/>
    <n v="600480"/>
    <n v="600480"/>
    <m/>
    <n v="600480"/>
    <n v="600480"/>
    <m/>
    <m/>
    <m/>
    <m/>
    <m/>
    <m/>
    <m/>
    <m/>
    <m/>
    <m/>
    <m/>
    <m/>
    <x v="4"/>
  </r>
  <r>
    <x v="0"/>
    <x v="78"/>
    <x v="9"/>
    <x v="4"/>
    <m/>
    <m/>
    <n v="600480"/>
    <n v="600480"/>
    <n v="600480"/>
    <m/>
    <n v="600480"/>
    <n v="600480"/>
    <m/>
    <m/>
    <m/>
    <m/>
    <m/>
    <m/>
    <m/>
    <m/>
    <m/>
    <m/>
    <m/>
    <m/>
    <x v="4"/>
  </r>
  <r>
    <x v="4"/>
    <x v="79"/>
    <x v="9"/>
    <x v="4"/>
    <m/>
    <m/>
    <n v="180240"/>
    <n v="180240"/>
    <n v="180240"/>
    <m/>
    <n v="180240"/>
    <n v="141720"/>
    <m/>
    <m/>
    <m/>
    <m/>
    <m/>
    <m/>
    <m/>
    <m/>
    <m/>
    <n v="38520"/>
    <n v="1070930"/>
    <m/>
    <x v="4"/>
  </r>
  <r>
    <x v="0"/>
    <x v="2"/>
    <x v="9"/>
    <x v="4"/>
    <m/>
    <m/>
    <n v="501280"/>
    <n v="501280"/>
    <n v="501280"/>
    <m/>
    <n v="501280"/>
    <n v="439584"/>
    <m/>
    <m/>
    <m/>
    <m/>
    <m/>
    <m/>
    <m/>
    <m/>
    <m/>
    <n v="61696"/>
    <n v="1070930"/>
    <m/>
    <x v="4"/>
  </r>
  <r>
    <x v="0"/>
    <x v="80"/>
    <x v="9"/>
    <x v="4"/>
    <m/>
    <m/>
    <n v="308240"/>
    <n v="308240"/>
    <n v="308240"/>
    <m/>
    <n v="308240"/>
    <n v="282150"/>
    <m/>
    <m/>
    <m/>
    <m/>
    <m/>
    <m/>
    <m/>
    <m/>
    <m/>
    <n v="26090"/>
    <n v="1070930"/>
    <m/>
    <x v="4"/>
  </r>
  <r>
    <x v="4"/>
    <x v="25"/>
    <x v="9"/>
    <x v="4"/>
    <m/>
    <m/>
    <n v="600480"/>
    <n v="600480"/>
    <n v="600480"/>
    <m/>
    <n v="600480"/>
    <n v="600480"/>
    <m/>
    <m/>
    <m/>
    <m/>
    <m/>
    <m/>
    <m/>
    <m/>
    <m/>
    <m/>
    <m/>
    <m/>
    <x v="4"/>
  </r>
  <r>
    <x v="4"/>
    <x v="25"/>
    <x v="9"/>
    <x v="4"/>
    <m/>
    <m/>
    <n v="600480"/>
    <n v="600480"/>
    <n v="600480"/>
    <m/>
    <n v="600480"/>
    <n v="600480"/>
    <m/>
    <m/>
    <m/>
    <m/>
    <m/>
    <m/>
    <m/>
    <m/>
    <m/>
    <m/>
    <m/>
    <m/>
    <x v="4"/>
  </r>
  <r>
    <x v="0"/>
    <x v="81"/>
    <x v="9"/>
    <x v="4"/>
    <m/>
    <m/>
    <n v="230640"/>
    <n v="230640"/>
    <n v="230640"/>
    <m/>
    <n v="230640"/>
    <n v="230640"/>
    <m/>
    <m/>
    <m/>
    <m/>
    <m/>
    <m/>
    <m/>
    <m/>
    <m/>
    <m/>
    <m/>
    <m/>
    <x v="4"/>
  </r>
  <r>
    <x v="4"/>
    <x v="26"/>
    <x v="10"/>
    <x v="3"/>
    <m/>
    <m/>
    <n v="30000000"/>
    <n v="30000000"/>
    <n v="30000000"/>
    <m/>
    <n v="30000000"/>
    <n v="30000000"/>
    <m/>
    <m/>
    <m/>
    <m/>
    <m/>
    <m/>
    <m/>
    <m/>
    <m/>
    <m/>
    <m/>
    <m/>
    <x v="4"/>
  </r>
  <r>
    <x v="4"/>
    <x v="68"/>
    <x v="9"/>
    <x v="4"/>
    <m/>
    <m/>
    <n v="600480"/>
    <n v="600480"/>
    <n v="600480"/>
    <m/>
    <n v="600480"/>
    <n v="600480"/>
    <m/>
    <m/>
    <m/>
    <m/>
    <m/>
    <m/>
    <m/>
    <m/>
    <m/>
    <m/>
    <m/>
    <m/>
    <x v="4"/>
  </r>
  <r>
    <x v="2"/>
    <x v="82"/>
    <x v="1"/>
    <x v="1"/>
    <m/>
    <m/>
    <n v="100000"/>
    <n v="100000"/>
    <n v="100000"/>
    <m/>
    <n v="100000"/>
    <n v="100000"/>
    <m/>
    <m/>
    <m/>
    <m/>
    <m/>
    <m/>
    <m/>
    <m/>
    <m/>
    <m/>
    <m/>
    <m/>
    <x v="5"/>
  </r>
  <r>
    <x v="4"/>
    <x v="72"/>
    <x v="9"/>
    <x v="4"/>
    <m/>
    <m/>
    <n v="366688"/>
    <n v="366688"/>
    <n v="366688"/>
    <m/>
    <n v="366688"/>
    <n v="366688"/>
    <m/>
    <m/>
    <m/>
    <m/>
    <m/>
    <m/>
    <m/>
    <m/>
    <m/>
    <m/>
    <m/>
    <m/>
    <x v="5"/>
  </r>
  <r>
    <x v="0"/>
    <x v="83"/>
    <x v="9"/>
    <x v="4"/>
    <m/>
    <m/>
    <n v="308240"/>
    <n v="308240"/>
    <n v="308240"/>
    <m/>
    <n v="308240"/>
    <n v="308240"/>
    <m/>
    <m/>
    <m/>
    <m/>
    <m/>
    <m/>
    <m/>
    <m/>
    <m/>
    <m/>
    <m/>
    <m/>
    <x v="5"/>
  </r>
  <r>
    <x v="4"/>
    <x v="84"/>
    <x v="9"/>
    <x v="4"/>
    <m/>
    <m/>
    <n v="449680"/>
    <n v="449680"/>
    <n v="449680"/>
    <m/>
    <n v="449680"/>
    <n v="449680"/>
    <m/>
    <m/>
    <m/>
    <m/>
    <m/>
    <m/>
    <m/>
    <m/>
    <m/>
    <m/>
    <m/>
    <m/>
    <x v="5"/>
  </r>
  <r>
    <x v="4"/>
    <x v="85"/>
    <x v="9"/>
    <x v="4"/>
    <m/>
    <m/>
    <n v="600480"/>
    <n v="600480"/>
    <n v="600480"/>
    <m/>
    <n v="600480"/>
    <n v="600480"/>
    <m/>
    <m/>
    <m/>
    <m/>
    <m/>
    <m/>
    <m/>
    <m/>
    <m/>
    <m/>
    <m/>
    <m/>
    <x v="5"/>
  </r>
  <r>
    <x v="0"/>
    <x v="73"/>
    <x v="9"/>
    <x v="4"/>
    <m/>
    <m/>
    <n v="340160"/>
    <n v="340160"/>
    <n v="340160"/>
    <m/>
    <n v="340160"/>
    <n v="277334"/>
    <m/>
    <m/>
    <m/>
    <m/>
    <m/>
    <m/>
    <m/>
    <m/>
    <m/>
    <n v="62826"/>
    <n v="1070930"/>
    <m/>
    <x v="5"/>
  </r>
  <r>
    <x v="0"/>
    <x v="86"/>
    <x v="9"/>
    <x v="4"/>
    <m/>
    <m/>
    <n v="476480"/>
    <n v="476480"/>
    <n v="476480"/>
    <m/>
    <n v="476480"/>
    <n v="476480"/>
    <m/>
    <m/>
    <m/>
    <m/>
    <m/>
    <m/>
    <m/>
    <m/>
    <m/>
    <m/>
    <m/>
    <m/>
    <x v="5"/>
  </r>
  <r>
    <x v="0"/>
    <x v="87"/>
    <x v="9"/>
    <x v="4"/>
    <m/>
    <m/>
    <n v="337736"/>
    <n v="337736"/>
    <n v="337736"/>
    <m/>
    <n v="337736"/>
    <n v="337736"/>
    <m/>
    <m/>
    <m/>
    <m/>
    <m/>
    <m/>
    <m/>
    <m/>
    <m/>
    <m/>
    <m/>
    <m/>
    <x v="5"/>
  </r>
  <r>
    <x v="4"/>
    <x v="88"/>
    <x v="9"/>
    <x v="4"/>
    <m/>
    <m/>
    <n v="337736"/>
    <n v="337736"/>
    <n v="337736"/>
    <m/>
    <n v="337736"/>
    <n v="311059"/>
    <m/>
    <m/>
    <m/>
    <m/>
    <m/>
    <m/>
    <m/>
    <m/>
    <m/>
    <n v="26677"/>
    <n v="1070930"/>
    <m/>
    <x v="5"/>
  </r>
  <r>
    <x v="4"/>
    <x v="89"/>
    <x v="9"/>
    <x v="4"/>
    <m/>
    <m/>
    <n v="454360"/>
    <n v="454360"/>
    <n v="454360"/>
    <m/>
    <n v="454360"/>
    <n v="454360"/>
    <m/>
    <m/>
    <m/>
    <m/>
    <m/>
    <m/>
    <m/>
    <m/>
    <m/>
    <m/>
    <m/>
    <m/>
    <x v="5"/>
  </r>
  <r>
    <x v="1"/>
    <x v="66"/>
    <x v="9"/>
    <x v="4"/>
    <m/>
    <m/>
    <n v="908720"/>
    <n v="908720"/>
    <n v="908720"/>
    <m/>
    <n v="908720"/>
    <n v="908720"/>
    <m/>
    <m/>
    <m/>
    <m/>
    <m/>
    <m/>
    <m/>
    <m/>
    <m/>
    <m/>
    <m/>
    <s v="新北市私立崇義高中"/>
    <x v="5"/>
  </r>
  <r>
    <x v="4"/>
    <x v="56"/>
    <x v="9"/>
    <x v="4"/>
    <m/>
    <m/>
    <n v="308240"/>
    <n v="308240"/>
    <n v="308240"/>
    <m/>
    <n v="308240"/>
    <n v="308240"/>
    <m/>
    <m/>
    <m/>
    <m/>
    <m/>
    <m/>
    <m/>
    <m/>
    <m/>
    <m/>
    <m/>
    <m/>
    <x v="5"/>
  </r>
  <r>
    <x v="4"/>
    <x v="90"/>
    <x v="9"/>
    <x v="4"/>
    <m/>
    <m/>
    <n v="350480"/>
    <n v="350480"/>
    <n v="350480"/>
    <m/>
    <n v="350480"/>
    <n v="350480"/>
    <m/>
    <m/>
    <m/>
    <m/>
    <m/>
    <m/>
    <m/>
    <m/>
    <m/>
    <m/>
    <m/>
    <m/>
    <x v="5"/>
  </r>
  <r>
    <x v="4"/>
    <x v="69"/>
    <x v="9"/>
    <x v="4"/>
    <m/>
    <m/>
    <n v="600480"/>
    <n v="600480"/>
    <n v="600480"/>
    <m/>
    <n v="600480"/>
    <n v="562150"/>
    <m/>
    <m/>
    <m/>
    <m/>
    <m/>
    <m/>
    <m/>
    <m/>
    <m/>
    <n v="38330"/>
    <n v="1070930"/>
    <m/>
    <x v="5"/>
  </r>
  <r>
    <x v="1"/>
    <x v="6"/>
    <x v="9"/>
    <x v="4"/>
    <m/>
    <m/>
    <n v="1801440"/>
    <n v="1801440"/>
    <n v="1801440"/>
    <m/>
    <n v="1801440"/>
    <n v="1801440"/>
    <m/>
    <m/>
    <m/>
    <m/>
    <m/>
    <m/>
    <m/>
    <m/>
    <m/>
    <m/>
    <m/>
    <s v="長億高中600480/霧峰農工600480/臺中家商600480"/>
    <x v="5"/>
  </r>
  <r>
    <x v="4"/>
    <x v="91"/>
    <x v="9"/>
    <x v="4"/>
    <m/>
    <m/>
    <n v="1200960"/>
    <n v="1200960"/>
    <n v="1200960"/>
    <m/>
    <n v="1200960"/>
    <n v="1200960"/>
    <m/>
    <m/>
    <m/>
    <m/>
    <m/>
    <m/>
    <m/>
    <m/>
    <m/>
    <m/>
    <m/>
    <m/>
    <x v="5"/>
  </r>
  <r>
    <x v="4"/>
    <x v="92"/>
    <x v="9"/>
    <x v="4"/>
    <m/>
    <m/>
    <n v="340160"/>
    <n v="340160"/>
    <n v="340160"/>
    <m/>
    <n v="340160"/>
    <n v="340160"/>
    <m/>
    <m/>
    <m/>
    <m/>
    <m/>
    <m/>
    <m/>
    <m/>
    <m/>
    <m/>
    <m/>
    <m/>
    <x v="5"/>
  </r>
  <r>
    <x v="4"/>
    <x v="93"/>
    <x v="9"/>
    <x v="4"/>
    <m/>
    <m/>
    <n v="571256"/>
    <n v="571256"/>
    <n v="571256"/>
    <m/>
    <n v="571256"/>
    <n v="571256"/>
    <m/>
    <m/>
    <m/>
    <m/>
    <m/>
    <m/>
    <m/>
    <m/>
    <m/>
    <m/>
    <m/>
    <m/>
    <x v="5"/>
  </r>
  <r>
    <x v="4"/>
    <x v="75"/>
    <x v="9"/>
    <x v="4"/>
    <m/>
    <m/>
    <n v="454360"/>
    <n v="454360"/>
    <n v="454360"/>
    <m/>
    <n v="454360"/>
    <n v="454360"/>
    <m/>
    <m/>
    <m/>
    <m/>
    <m/>
    <m/>
    <m/>
    <m/>
    <m/>
    <m/>
    <m/>
    <m/>
    <x v="5"/>
  </r>
  <r>
    <x v="0"/>
    <x v="94"/>
    <x v="11"/>
    <x v="0"/>
    <m/>
    <m/>
    <n v="100000"/>
    <n v="100000"/>
    <n v="100000"/>
    <m/>
    <n v="100000"/>
    <n v="100000"/>
    <m/>
    <m/>
    <m/>
    <m/>
    <m/>
    <m/>
    <m/>
    <m/>
    <m/>
    <m/>
    <m/>
    <m/>
    <x v="6"/>
  </r>
  <r>
    <x v="1"/>
    <x v="17"/>
    <x v="11"/>
    <x v="0"/>
    <m/>
    <m/>
    <n v="70000"/>
    <n v="70000"/>
    <n v="70000"/>
    <m/>
    <n v="70000"/>
    <n v="70000"/>
    <m/>
    <m/>
    <m/>
    <m/>
    <m/>
    <m/>
    <m/>
    <m/>
    <m/>
    <m/>
    <m/>
    <m/>
    <x v="6"/>
  </r>
  <r>
    <x v="1"/>
    <x v="6"/>
    <x v="11"/>
    <x v="0"/>
    <m/>
    <m/>
    <n v="264550"/>
    <n v="264550"/>
    <n v="264550"/>
    <m/>
    <n v="264550"/>
    <n v="264550"/>
    <m/>
    <m/>
    <m/>
    <m/>
    <m/>
    <m/>
    <m/>
    <m/>
    <m/>
    <m/>
    <m/>
    <m/>
    <x v="6"/>
  </r>
  <r>
    <x v="1"/>
    <x v="29"/>
    <x v="11"/>
    <x v="0"/>
    <m/>
    <m/>
    <n v="520000"/>
    <n v="520000"/>
    <n v="520000"/>
    <m/>
    <n v="520000"/>
    <n v="520000"/>
    <m/>
    <m/>
    <m/>
    <m/>
    <m/>
    <m/>
    <m/>
    <m/>
    <m/>
    <m/>
    <m/>
    <m/>
    <x v="6"/>
  </r>
  <r>
    <x v="0"/>
    <x v="95"/>
    <x v="11"/>
    <x v="0"/>
    <m/>
    <m/>
    <n v="130000"/>
    <n v="130000"/>
    <n v="130000"/>
    <m/>
    <n v="130000"/>
    <n v="130000"/>
    <m/>
    <m/>
    <m/>
    <m/>
    <m/>
    <m/>
    <m/>
    <m/>
    <m/>
    <m/>
    <m/>
    <m/>
    <x v="6"/>
  </r>
  <r>
    <x v="1"/>
    <x v="34"/>
    <x v="11"/>
    <x v="0"/>
    <m/>
    <m/>
    <n v="210000"/>
    <n v="210000"/>
    <n v="210000"/>
    <m/>
    <n v="210000"/>
    <n v="210000"/>
    <m/>
    <m/>
    <m/>
    <m/>
    <m/>
    <m/>
    <m/>
    <m/>
    <m/>
    <m/>
    <m/>
    <m/>
    <x v="6"/>
  </r>
  <r>
    <x v="1"/>
    <x v="8"/>
    <x v="11"/>
    <x v="0"/>
    <m/>
    <m/>
    <n v="200000"/>
    <n v="200000"/>
    <n v="200000"/>
    <m/>
    <n v="200000"/>
    <n v="200000"/>
    <m/>
    <m/>
    <m/>
    <m/>
    <m/>
    <m/>
    <m/>
    <m/>
    <m/>
    <m/>
    <m/>
    <m/>
    <x v="6"/>
  </r>
  <r>
    <x v="1"/>
    <x v="11"/>
    <x v="11"/>
    <x v="0"/>
    <m/>
    <m/>
    <n v="150000"/>
    <n v="150000"/>
    <n v="150000"/>
    <m/>
    <n v="150000"/>
    <n v="150000"/>
    <m/>
    <m/>
    <m/>
    <m/>
    <m/>
    <m/>
    <m/>
    <m/>
    <m/>
    <m/>
    <m/>
    <m/>
    <x v="6"/>
  </r>
  <r>
    <x v="1"/>
    <x v="40"/>
    <x v="11"/>
    <x v="0"/>
    <m/>
    <m/>
    <n v="70000"/>
    <n v="70000"/>
    <n v="70000"/>
    <m/>
    <n v="70000"/>
    <n v="70000"/>
    <m/>
    <m/>
    <m/>
    <m/>
    <m/>
    <m/>
    <m/>
    <m/>
    <m/>
    <m/>
    <m/>
    <m/>
    <x v="6"/>
  </r>
  <r>
    <x v="0"/>
    <x v="31"/>
    <x v="11"/>
    <x v="0"/>
    <m/>
    <m/>
    <n v="40000"/>
    <n v="40000"/>
    <n v="40000"/>
    <m/>
    <n v="40000"/>
    <n v="40000"/>
    <m/>
    <m/>
    <m/>
    <m/>
    <m/>
    <m/>
    <m/>
    <m/>
    <m/>
    <m/>
    <m/>
    <m/>
    <x v="6"/>
  </r>
  <r>
    <x v="1"/>
    <x v="9"/>
    <x v="11"/>
    <x v="0"/>
    <m/>
    <m/>
    <n v="390000"/>
    <n v="390000"/>
    <n v="390000"/>
    <m/>
    <n v="390000"/>
    <n v="390000"/>
    <m/>
    <m/>
    <m/>
    <m/>
    <m/>
    <m/>
    <m/>
    <m/>
    <m/>
    <m/>
    <m/>
    <m/>
    <x v="6"/>
  </r>
  <r>
    <x v="1"/>
    <x v="10"/>
    <x v="11"/>
    <x v="0"/>
    <m/>
    <m/>
    <n v="145485"/>
    <n v="145485"/>
    <n v="145485"/>
    <m/>
    <n v="145485"/>
    <n v="145485"/>
    <m/>
    <m/>
    <m/>
    <m/>
    <m/>
    <m/>
    <m/>
    <m/>
    <m/>
    <m/>
    <m/>
    <m/>
    <x v="6"/>
  </r>
  <r>
    <x v="1"/>
    <x v="3"/>
    <x v="11"/>
    <x v="0"/>
    <m/>
    <m/>
    <n v="100000"/>
    <n v="100000"/>
    <n v="100000"/>
    <m/>
    <n v="100000"/>
    <n v="100000"/>
    <m/>
    <m/>
    <m/>
    <m/>
    <m/>
    <m/>
    <m/>
    <m/>
    <m/>
    <m/>
    <m/>
    <m/>
    <x v="6"/>
  </r>
  <r>
    <x v="1"/>
    <x v="19"/>
    <x v="11"/>
    <x v="0"/>
    <m/>
    <m/>
    <n v="570000"/>
    <n v="570000"/>
    <n v="570000"/>
    <m/>
    <n v="570000"/>
    <n v="570000"/>
    <m/>
    <m/>
    <m/>
    <m/>
    <m/>
    <m/>
    <m/>
    <m/>
    <m/>
    <m/>
    <m/>
    <m/>
    <x v="6"/>
  </r>
  <r>
    <x v="1"/>
    <x v="36"/>
    <x v="11"/>
    <x v="0"/>
    <m/>
    <m/>
    <n v="540000"/>
    <n v="540000"/>
    <n v="540000"/>
    <m/>
    <n v="540000"/>
    <n v="540000"/>
    <m/>
    <m/>
    <m/>
    <m/>
    <m/>
    <m/>
    <m/>
    <m/>
    <m/>
    <m/>
    <m/>
    <m/>
    <x v="6"/>
  </r>
  <r>
    <x v="1"/>
    <x v="4"/>
    <x v="11"/>
    <x v="0"/>
    <m/>
    <m/>
    <n v="120000"/>
    <n v="120000"/>
    <n v="120000"/>
    <m/>
    <n v="120000"/>
    <n v="120000"/>
    <m/>
    <m/>
    <m/>
    <m/>
    <m/>
    <m/>
    <m/>
    <m/>
    <m/>
    <m/>
    <m/>
    <m/>
    <x v="6"/>
  </r>
  <r>
    <x v="1"/>
    <x v="12"/>
    <x v="11"/>
    <x v="0"/>
    <m/>
    <m/>
    <n v="536700"/>
    <n v="536700"/>
    <n v="536700"/>
    <m/>
    <n v="536700"/>
    <n v="536700"/>
    <m/>
    <m/>
    <m/>
    <m/>
    <m/>
    <m/>
    <m/>
    <m/>
    <m/>
    <m/>
    <m/>
    <m/>
    <x v="6"/>
  </r>
  <r>
    <x v="1"/>
    <x v="30"/>
    <x v="11"/>
    <x v="0"/>
    <m/>
    <m/>
    <n v="330000"/>
    <n v="330000"/>
    <n v="330000"/>
    <m/>
    <n v="330000"/>
    <n v="330000"/>
    <m/>
    <m/>
    <m/>
    <m/>
    <m/>
    <m/>
    <m/>
    <m/>
    <m/>
    <m/>
    <m/>
    <m/>
    <x v="6"/>
  </r>
  <r>
    <x v="1"/>
    <x v="35"/>
    <x v="11"/>
    <x v="0"/>
    <m/>
    <m/>
    <n v="50000"/>
    <n v="50000"/>
    <n v="50000"/>
    <m/>
    <n v="50000"/>
    <n v="50000"/>
    <m/>
    <m/>
    <m/>
    <m/>
    <m/>
    <m/>
    <m/>
    <m/>
    <m/>
    <m/>
    <m/>
    <m/>
    <x v="6"/>
  </r>
  <r>
    <x v="2"/>
    <x v="96"/>
    <x v="1"/>
    <x v="1"/>
    <m/>
    <m/>
    <n v="100000"/>
    <n v="100000"/>
    <n v="100000"/>
    <m/>
    <n v="100000"/>
    <n v="100000"/>
    <m/>
    <m/>
    <m/>
    <m/>
    <m/>
    <m/>
    <m/>
    <m/>
    <m/>
    <m/>
    <m/>
    <m/>
    <x v="6"/>
  </r>
  <r>
    <x v="3"/>
    <x v="97"/>
    <x v="12"/>
    <x v="1"/>
    <m/>
    <m/>
    <n v="45000"/>
    <n v="45000"/>
    <n v="45000"/>
    <m/>
    <n v="45000"/>
    <n v="45000"/>
    <m/>
    <m/>
    <m/>
    <m/>
    <m/>
    <m/>
    <m/>
    <m/>
    <m/>
    <m/>
    <m/>
    <m/>
    <x v="6"/>
  </r>
  <r>
    <x v="3"/>
    <x v="98"/>
    <x v="12"/>
    <x v="1"/>
    <m/>
    <m/>
    <n v="60000"/>
    <n v="60000"/>
    <n v="60000"/>
    <m/>
    <n v="60000"/>
    <n v="60000"/>
    <m/>
    <m/>
    <m/>
    <m/>
    <m/>
    <m/>
    <m/>
    <m/>
    <m/>
    <m/>
    <m/>
    <m/>
    <x v="6"/>
  </r>
  <r>
    <x v="3"/>
    <x v="99"/>
    <x v="12"/>
    <x v="1"/>
    <m/>
    <m/>
    <n v="150000"/>
    <n v="150000"/>
    <n v="150000"/>
    <m/>
    <n v="150000"/>
    <n v="150000"/>
    <m/>
    <m/>
    <m/>
    <m/>
    <m/>
    <m/>
    <m/>
    <m/>
    <m/>
    <m/>
    <m/>
    <m/>
    <x v="6"/>
  </r>
  <r>
    <x v="2"/>
    <x v="100"/>
    <x v="12"/>
    <x v="1"/>
    <m/>
    <m/>
    <n v="100000"/>
    <n v="100000"/>
    <n v="100000"/>
    <m/>
    <n v="100000"/>
    <n v="100000"/>
    <m/>
    <m/>
    <m/>
    <m/>
    <m/>
    <m/>
    <m/>
    <m/>
    <m/>
    <m/>
    <m/>
    <m/>
    <x v="6"/>
  </r>
  <r>
    <x v="4"/>
    <x v="101"/>
    <x v="11"/>
    <x v="2"/>
    <m/>
    <m/>
    <n v="30000"/>
    <n v="30000"/>
    <n v="30000"/>
    <m/>
    <n v="30000"/>
    <n v="30000"/>
    <m/>
    <m/>
    <m/>
    <m/>
    <m/>
    <m/>
    <m/>
    <m/>
    <m/>
    <m/>
    <m/>
    <m/>
    <x v="6"/>
  </r>
  <r>
    <x v="4"/>
    <x v="55"/>
    <x v="11"/>
    <x v="2"/>
    <m/>
    <m/>
    <n v="100000"/>
    <n v="100000"/>
    <n v="100000"/>
    <m/>
    <n v="100000"/>
    <n v="100000"/>
    <m/>
    <m/>
    <m/>
    <m/>
    <m/>
    <m/>
    <m/>
    <m/>
    <m/>
    <m/>
    <m/>
    <m/>
    <x v="6"/>
  </r>
  <r>
    <x v="4"/>
    <x v="79"/>
    <x v="11"/>
    <x v="2"/>
    <m/>
    <m/>
    <n v="70000"/>
    <n v="70000"/>
    <n v="70000"/>
    <m/>
    <n v="70000"/>
    <n v="70000"/>
    <m/>
    <m/>
    <m/>
    <m/>
    <m/>
    <m/>
    <m/>
    <m/>
    <m/>
    <m/>
    <m/>
    <m/>
    <x v="6"/>
  </r>
  <r>
    <x v="4"/>
    <x v="102"/>
    <x v="11"/>
    <x v="2"/>
    <m/>
    <m/>
    <n v="100000"/>
    <n v="100000"/>
    <n v="100000"/>
    <m/>
    <n v="100000"/>
    <n v="100000"/>
    <m/>
    <m/>
    <m/>
    <m/>
    <m/>
    <m/>
    <m/>
    <m/>
    <m/>
    <m/>
    <m/>
    <m/>
    <x v="6"/>
  </r>
  <r>
    <x v="1"/>
    <x v="12"/>
    <x v="9"/>
    <x v="4"/>
    <m/>
    <m/>
    <n v="1361420"/>
    <n v="1361420"/>
    <n v="1361420"/>
    <m/>
    <n v="1361420"/>
    <n v="1361420"/>
    <m/>
    <m/>
    <m/>
    <m/>
    <m/>
    <m/>
    <m/>
    <m/>
    <m/>
    <m/>
    <m/>
    <m/>
    <x v="6"/>
  </r>
  <r>
    <x v="4"/>
    <x v="103"/>
    <x v="9"/>
    <x v="4"/>
    <m/>
    <m/>
    <n v="248336"/>
    <n v="248336"/>
    <n v="248336"/>
    <m/>
    <n v="248336"/>
    <n v="248336"/>
    <m/>
    <m/>
    <m/>
    <m/>
    <m/>
    <m/>
    <m/>
    <m/>
    <m/>
    <m/>
    <m/>
    <m/>
    <x v="6"/>
  </r>
  <r>
    <x v="4"/>
    <x v="103"/>
    <x v="9"/>
    <x v="4"/>
    <m/>
    <m/>
    <n v="282384"/>
    <n v="282384"/>
    <n v="282384"/>
    <m/>
    <n v="282384"/>
    <n v="282384"/>
    <m/>
    <m/>
    <m/>
    <m/>
    <m/>
    <m/>
    <m/>
    <m/>
    <m/>
    <m/>
    <m/>
    <m/>
    <x v="6"/>
  </r>
  <r>
    <x v="4"/>
    <x v="26"/>
    <x v="13"/>
    <x v="3"/>
    <m/>
    <m/>
    <n v="30000000"/>
    <n v="30000000"/>
    <n v="30000000"/>
    <m/>
    <n v="30000000"/>
    <n v="30000000"/>
    <m/>
    <m/>
    <m/>
    <m/>
    <m/>
    <m/>
    <m/>
    <m/>
    <m/>
    <m/>
    <m/>
    <m/>
    <x v="6"/>
  </r>
  <r>
    <x v="0"/>
    <x v="78"/>
    <x v="11"/>
    <x v="0"/>
    <m/>
    <m/>
    <n v="100000"/>
    <n v="100000"/>
    <n v="100000"/>
    <m/>
    <n v="100000"/>
    <n v="100000"/>
    <m/>
    <m/>
    <m/>
    <m/>
    <m/>
    <m/>
    <m/>
    <m/>
    <m/>
    <m/>
    <m/>
    <m/>
    <x v="7"/>
  </r>
  <r>
    <x v="2"/>
    <x v="104"/>
    <x v="12"/>
    <x v="1"/>
    <m/>
    <m/>
    <n v="80000"/>
    <n v="80000"/>
    <n v="80000"/>
    <m/>
    <n v="80000"/>
    <n v="80000"/>
    <m/>
    <m/>
    <m/>
    <m/>
    <m/>
    <m/>
    <m/>
    <m/>
    <m/>
    <m/>
    <m/>
    <m/>
    <x v="7"/>
  </r>
  <r>
    <x v="2"/>
    <x v="105"/>
    <x v="1"/>
    <x v="1"/>
    <m/>
    <m/>
    <n v="100000"/>
    <n v="100000"/>
    <n v="100000"/>
    <m/>
    <n v="100000"/>
    <n v="100000"/>
    <m/>
    <m/>
    <m/>
    <m/>
    <m/>
    <m/>
    <m/>
    <m/>
    <m/>
    <m/>
    <m/>
    <m/>
    <x v="7"/>
  </r>
  <r>
    <x v="4"/>
    <x v="106"/>
    <x v="11"/>
    <x v="2"/>
    <m/>
    <m/>
    <n v="150000"/>
    <n v="150000"/>
    <n v="150000"/>
    <m/>
    <n v="150000"/>
    <n v="150000"/>
    <m/>
    <m/>
    <m/>
    <m/>
    <m/>
    <m/>
    <m/>
    <m/>
    <m/>
    <m/>
    <m/>
    <m/>
    <x v="7"/>
  </r>
  <r>
    <x v="4"/>
    <x v="107"/>
    <x v="0"/>
    <x v="2"/>
    <m/>
    <m/>
    <n v="100000"/>
    <n v="100000"/>
    <n v="100000"/>
    <m/>
    <n v="100000"/>
    <n v="100000"/>
    <m/>
    <m/>
    <m/>
    <m/>
    <m/>
    <m/>
    <m/>
    <m/>
    <m/>
    <m/>
    <m/>
    <m/>
    <x v="7"/>
  </r>
  <r>
    <x v="5"/>
    <x v="108"/>
    <x v="14"/>
    <x v="5"/>
    <m/>
    <m/>
    <n v="0"/>
    <m/>
    <n v="0"/>
    <m/>
    <n v="0"/>
    <n v="0"/>
    <m/>
    <m/>
    <m/>
    <m/>
    <m/>
    <m/>
    <m/>
    <m/>
    <m/>
    <m/>
    <m/>
    <m/>
    <x v="8"/>
  </r>
  <r>
    <x v="5"/>
    <x v="108"/>
    <x v="14"/>
    <x v="5"/>
    <m/>
    <m/>
    <n v="0"/>
    <m/>
    <n v="0"/>
    <m/>
    <n v="0"/>
    <n v="0"/>
    <m/>
    <m/>
    <m/>
    <m/>
    <m/>
    <m/>
    <m/>
    <m/>
    <m/>
    <m/>
    <m/>
    <m/>
    <x v="8"/>
  </r>
  <r>
    <x v="5"/>
    <x v="108"/>
    <x v="14"/>
    <x v="5"/>
    <m/>
    <m/>
    <n v="0"/>
    <m/>
    <n v="0"/>
    <m/>
    <n v="0"/>
    <n v="0"/>
    <m/>
    <m/>
    <m/>
    <m/>
    <m/>
    <m/>
    <m/>
    <m/>
    <m/>
    <m/>
    <m/>
    <m/>
    <x v="8"/>
  </r>
  <r>
    <x v="5"/>
    <x v="108"/>
    <x v="14"/>
    <x v="5"/>
    <m/>
    <m/>
    <n v="0"/>
    <m/>
    <n v="0"/>
    <m/>
    <n v="0"/>
    <n v="0"/>
    <m/>
    <m/>
    <m/>
    <m/>
    <m/>
    <m/>
    <m/>
    <m/>
    <m/>
    <m/>
    <m/>
    <m/>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6" applyNumberFormats="0" applyBorderFormats="0" applyFontFormats="0" applyPatternFormats="0" applyAlignmentFormats="0" applyWidthHeightFormats="1" dataCaption="數值" updatedVersion="5" minRefreshableVersion="3" useAutoFormatting="1" itemPrintTitles="1" createdVersion="5" indent="0" outline="1" outlineData="1" multipleFieldFilters="0">
  <location ref="A4:E24" firstHeaderRow="1" firstDataRow="2" firstDataCol="1" rowPageCount="2" colPageCount="1"/>
  <pivotFields count="25">
    <pivotField axis="axisPage" showAll="0">
      <items count="7">
        <item x="0"/>
        <item x="1"/>
        <item x="2"/>
        <item x="3"/>
        <item x="4"/>
        <item x="5"/>
        <item t="default"/>
      </items>
    </pivotField>
    <pivotField axis="axisRow" showAll="0" sortType="descending">
      <items count="111">
        <item x="108"/>
        <item x="59"/>
        <item x="41"/>
        <item x="92"/>
        <item x="8"/>
        <item x="54"/>
        <item x="84"/>
        <item x="30"/>
        <item x="60"/>
        <item x="29"/>
        <item x="6"/>
        <item x="17"/>
        <item x="57"/>
        <item x="103"/>
        <item x="75"/>
        <item x="11"/>
        <item x="101"/>
        <item x="61"/>
        <item x="76"/>
        <item x="88"/>
        <item x="58"/>
        <item x="34"/>
        <item x="66"/>
        <item x="4"/>
        <item x="102"/>
        <item x="25"/>
        <item m="1" x="109"/>
        <item x="24"/>
        <item x="70"/>
        <item x="93"/>
        <item x="68"/>
        <item x="3"/>
        <item x="78"/>
        <item x="81"/>
        <item x="38"/>
        <item x="27"/>
        <item x="86"/>
        <item x="39"/>
        <item x="15"/>
        <item x="37"/>
        <item x="16"/>
        <item x="80"/>
        <item x="67"/>
        <item x="87"/>
        <item x="33"/>
        <item x="73"/>
        <item x="7"/>
        <item x="21"/>
        <item x="42"/>
        <item x="77"/>
        <item x="32"/>
        <item x="5"/>
        <item x="83"/>
        <item x="1"/>
        <item x="31"/>
        <item x="28"/>
        <item x="14"/>
        <item x="95"/>
        <item x="0"/>
        <item x="20"/>
        <item x="18"/>
        <item x="94"/>
        <item x="2"/>
        <item x="13"/>
        <item x="10"/>
        <item x="51"/>
        <item x="100"/>
        <item x="62"/>
        <item x="44"/>
        <item x="85"/>
        <item x="47"/>
        <item x="26"/>
        <item x="22"/>
        <item x="82"/>
        <item x="43"/>
        <item x="104"/>
        <item x="45"/>
        <item x="105"/>
        <item x="79"/>
        <item x="65"/>
        <item x="99"/>
        <item x="96"/>
        <item x="12"/>
        <item x="9"/>
        <item x="106"/>
        <item x="72"/>
        <item x="19"/>
        <item x="90"/>
        <item x="40"/>
        <item x="89"/>
        <item x="36"/>
        <item x="53"/>
        <item x="48"/>
        <item x="23"/>
        <item x="97"/>
        <item x="46"/>
        <item x="63"/>
        <item x="74"/>
        <item x="98"/>
        <item x="49"/>
        <item x="64"/>
        <item x="35"/>
        <item x="71"/>
        <item x="107"/>
        <item x="56"/>
        <item x="69"/>
        <item x="50"/>
        <item x="52"/>
        <item x="91"/>
        <item x="55"/>
        <item t="default"/>
      </items>
    </pivotField>
    <pivotField axis="axisCol" showAll="0">
      <items count="18">
        <item x="2"/>
        <item x="1"/>
        <item x="0"/>
        <item x="14"/>
        <item m="1" x="16"/>
        <item x="3"/>
        <item x="4"/>
        <item x="5"/>
        <item m="1" x="15"/>
        <item x="6"/>
        <item x="7"/>
        <item x="8"/>
        <item x="9"/>
        <item x="10"/>
        <item x="11"/>
        <item x="12"/>
        <item x="13"/>
        <item t="default"/>
      </items>
    </pivotField>
    <pivotField showAll="0">
      <items count="7">
        <item x="2"/>
        <item x="1"/>
        <item x="0"/>
        <item x="3"/>
        <item x="5"/>
        <item x="4"/>
        <item t="default"/>
      </items>
    </pivotField>
    <pivotField showAll="0"/>
    <pivotField showAll="0"/>
    <pivotField showAll="0"/>
    <pivotField dataField="1" showAll="0"/>
    <pivotField showAll="0"/>
    <pivotField showAll="0"/>
    <pivotField showAll="0"/>
    <pivotField numFmtId="179"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x="0"/>
        <item x="1"/>
        <item x="2"/>
        <item x="3"/>
        <item x="4"/>
        <item x="5"/>
        <item x="6"/>
        <item x="7"/>
        <item x="8"/>
        <item t="default"/>
      </items>
    </pivotField>
  </pivotFields>
  <rowFields count="1">
    <field x="1"/>
  </rowFields>
  <rowItems count="19">
    <i>
      <x v="2"/>
    </i>
    <i>
      <x v="4"/>
    </i>
    <i>
      <x v="7"/>
    </i>
    <i>
      <x v="9"/>
    </i>
    <i>
      <x v="10"/>
    </i>
    <i>
      <x v="11"/>
    </i>
    <i>
      <x v="15"/>
    </i>
    <i>
      <x v="21"/>
    </i>
    <i>
      <x v="22"/>
    </i>
    <i>
      <x v="23"/>
    </i>
    <i>
      <x v="31"/>
    </i>
    <i>
      <x v="64"/>
    </i>
    <i>
      <x v="82"/>
    </i>
    <i>
      <x v="83"/>
    </i>
    <i>
      <x v="86"/>
    </i>
    <i>
      <x v="88"/>
    </i>
    <i>
      <x v="90"/>
    </i>
    <i>
      <x v="101"/>
    </i>
    <i t="grand">
      <x/>
    </i>
  </rowItems>
  <colFields count="1">
    <field x="2"/>
  </colFields>
  <colItems count="4">
    <i>
      <x v="2"/>
    </i>
    <i>
      <x v="12"/>
    </i>
    <i>
      <x v="14"/>
    </i>
    <i t="grand">
      <x/>
    </i>
  </colItems>
  <pageFields count="2">
    <pageField fld="0" item="1" hier="-1"/>
    <pageField fld="24" hier="-1"/>
  </pageFields>
  <dataFields count="1">
    <dataField name="加總 - 本年度撥付數" fld="7" baseField="3" baseItem="0" numFmtId="43"/>
  </dataFields>
  <formats count="67">
    <format dxfId="77">
      <pivotArea outline="0" collapsedLevelsAreSubtotals="1" fieldPosition="0"/>
    </format>
    <format dxfId="76">
      <pivotArea field="3" type="button" dataOnly="0" labelOnly="1" outline="0"/>
    </format>
    <format dxfId="75">
      <pivotArea dataOnly="0" labelOnly="1" fieldPosition="0">
        <references count="1">
          <reference field="2" count="0"/>
        </references>
      </pivotArea>
    </format>
    <format dxfId="74">
      <pivotArea field="0" type="button" dataOnly="0" labelOnly="1" outline="0" axis="axisPage" fieldPosition="0"/>
    </format>
    <format dxfId="73">
      <pivotArea dataOnly="0" labelOnly="1" fieldPosition="0">
        <references count="1">
          <reference field="1" count="18">
            <x v="2"/>
            <x v="4"/>
            <x v="7"/>
            <x v="9"/>
            <x v="10"/>
            <x v="11"/>
            <x v="15"/>
            <x v="21"/>
            <x v="22"/>
            <x v="23"/>
            <x v="31"/>
            <x v="64"/>
            <x v="82"/>
            <x v="83"/>
            <x v="86"/>
            <x v="88"/>
            <x v="90"/>
            <x v="101"/>
          </reference>
        </references>
      </pivotArea>
    </format>
    <format dxfId="72">
      <pivotArea dataOnly="0" labelOnly="1" fieldPosition="0">
        <references count="1">
          <reference field="1" count="17">
            <x v="2"/>
            <x v="4"/>
            <x v="7"/>
            <x v="9"/>
            <x v="10"/>
            <x v="11"/>
            <x v="15"/>
            <x v="21"/>
            <x v="23"/>
            <x v="31"/>
            <x v="64"/>
            <x v="82"/>
            <x v="83"/>
            <x v="86"/>
            <x v="88"/>
            <x v="90"/>
            <x v="101"/>
          </reference>
        </references>
      </pivotArea>
    </format>
    <format dxfId="71">
      <pivotArea field="0" type="button" dataOnly="0" labelOnly="1" outline="0" axis="axisPage" fieldPosition="0"/>
    </format>
    <format dxfId="70">
      <pivotArea field="0" type="button" dataOnly="0" labelOnly="1" outline="0" axis="axisPage" fieldPosition="0"/>
    </format>
    <format dxfId="69">
      <pivotArea dataOnly="0" labelOnly="1" fieldPosition="0">
        <references count="1">
          <reference field="1" count="1">
            <x v="82"/>
          </reference>
        </references>
      </pivotArea>
    </format>
    <format dxfId="68">
      <pivotArea dataOnly="0" labelOnly="1" fieldPosition="0">
        <references count="1">
          <reference field="1" count="1">
            <x v="21"/>
          </reference>
        </references>
      </pivotArea>
    </format>
    <format dxfId="67">
      <pivotArea dataOnly="0" labelOnly="1" fieldPosition="0">
        <references count="1">
          <reference field="1" count="1">
            <x v="83"/>
          </reference>
        </references>
      </pivotArea>
    </format>
    <format dxfId="66">
      <pivotArea dataOnly="0" labelOnly="1" fieldPosition="0">
        <references count="1">
          <reference field="1" count="1">
            <x v="11"/>
          </reference>
        </references>
      </pivotArea>
    </format>
    <format dxfId="65">
      <pivotArea dataOnly="0" labelOnly="1" fieldPosition="0">
        <references count="1">
          <reference field="1" count="1">
            <x v="88"/>
          </reference>
        </references>
      </pivotArea>
    </format>
    <format dxfId="64">
      <pivotArea dataOnly="0" labelOnly="1" fieldPosition="0">
        <references count="1">
          <reference field="1" count="1">
            <x v="23"/>
          </reference>
        </references>
      </pivotArea>
    </format>
    <format dxfId="63">
      <pivotArea dataOnly="0" labelOnly="1" fieldPosition="0">
        <references count="1">
          <reference field="1" count="1">
            <x v="15"/>
          </reference>
        </references>
      </pivotArea>
    </format>
    <format dxfId="62">
      <pivotArea dataOnly="0" labelOnly="1" fieldPosition="0">
        <references count="1">
          <reference field="1" count="1">
            <x v="86"/>
          </reference>
        </references>
      </pivotArea>
    </format>
    <format dxfId="61">
      <pivotArea dataOnly="0" labelOnly="1" fieldPosition="0">
        <references count="1">
          <reference field="1" count="1">
            <x v="7"/>
          </reference>
        </references>
      </pivotArea>
    </format>
    <format dxfId="60">
      <pivotArea dataOnly="0" labelOnly="1" fieldPosition="0">
        <references count="1">
          <reference field="1" count="1">
            <x v="90"/>
          </reference>
        </references>
      </pivotArea>
    </format>
    <format dxfId="59">
      <pivotArea dataOnly="0" labelOnly="1" fieldPosition="0">
        <references count="1">
          <reference field="1" count="1">
            <x v="2"/>
          </reference>
        </references>
      </pivotArea>
    </format>
    <format dxfId="58">
      <pivotArea dataOnly="0" labelOnly="1" fieldPosition="0">
        <references count="1">
          <reference field="1" count="1">
            <x v="31"/>
          </reference>
        </references>
      </pivotArea>
    </format>
    <format dxfId="57">
      <pivotArea dataOnly="0" labelOnly="1" fieldPosition="0">
        <references count="1">
          <reference field="1" count="1">
            <x v="10"/>
          </reference>
        </references>
      </pivotArea>
    </format>
    <format dxfId="56">
      <pivotArea dataOnly="0" labelOnly="1" fieldPosition="0">
        <references count="1">
          <reference field="1" count="1">
            <x v="4"/>
          </reference>
        </references>
      </pivotArea>
    </format>
    <format dxfId="55">
      <pivotArea dataOnly="0" labelOnly="1" fieldPosition="0">
        <references count="1">
          <reference field="1" count="1">
            <x v="9"/>
          </reference>
        </references>
      </pivotArea>
    </format>
    <format dxfId="54">
      <pivotArea dataOnly="0" labelOnly="1" fieldPosition="0">
        <references count="1">
          <reference field="1" count="1">
            <x v="64"/>
          </reference>
        </references>
      </pivotArea>
    </format>
    <format dxfId="53">
      <pivotArea dataOnly="0" labelOnly="1" grandRow="1" outline="0" fieldPosition="0"/>
    </format>
    <format dxfId="52">
      <pivotArea field="1" type="button" dataOnly="0" labelOnly="1" outline="0" axis="axisRow" fieldPosition="0"/>
    </format>
    <format dxfId="51">
      <pivotArea dataOnly="0" labelOnly="1" fieldPosition="0">
        <references count="1">
          <reference field="1" count="18">
            <x v="2"/>
            <x v="4"/>
            <x v="7"/>
            <x v="9"/>
            <x v="10"/>
            <x v="11"/>
            <x v="15"/>
            <x v="21"/>
            <x v="22"/>
            <x v="23"/>
            <x v="31"/>
            <x v="64"/>
            <x v="82"/>
            <x v="83"/>
            <x v="86"/>
            <x v="88"/>
            <x v="90"/>
            <x v="101"/>
          </reference>
        </references>
      </pivotArea>
    </format>
    <format dxfId="50">
      <pivotArea dataOnly="0" labelOnly="1" grandRow="1" outline="0" fieldPosition="0"/>
    </format>
    <format dxfId="49">
      <pivotArea collapsedLevelsAreSubtotals="1" fieldPosition="0">
        <references count="2">
          <reference field="1" count="18">
            <x v="2"/>
            <x v="4"/>
            <x v="7"/>
            <x v="9"/>
            <x v="10"/>
            <x v="11"/>
            <x v="15"/>
            <x v="21"/>
            <x v="22"/>
            <x v="23"/>
            <x v="31"/>
            <x v="64"/>
            <x v="82"/>
            <x v="83"/>
            <x v="86"/>
            <x v="88"/>
            <x v="90"/>
            <x v="101"/>
          </reference>
          <reference field="2" count="3" selected="0">
            <x v="2"/>
            <x v="12"/>
            <x v="14"/>
          </reference>
        </references>
      </pivotArea>
    </format>
    <format dxfId="48">
      <pivotArea collapsedLevelsAreSubtotals="1" fieldPosition="0">
        <references count="2">
          <reference field="1" count="17">
            <x v="4"/>
            <x v="7"/>
            <x v="9"/>
            <x v="10"/>
            <x v="11"/>
            <x v="15"/>
            <x v="21"/>
            <x v="22"/>
            <x v="23"/>
            <x v="31"/>
            <x v="64"/>
            <x v="82"/>
            <x v="83"/>
            <x v="86"/>
            <x v="88"/>
            <x v="90"/>
            <x v="101"/>
          </reference>
          <reference field="2" count="1" selected="0">
            <x v="14"/>
          </reference>
        </references>
      </pivotArea>
    </format>
    <format dxfId="47">
      <pivotArea collapsedLevelsAreSubtotals="1" fieldPosition="0">
        <references count="2">
          <reference field="1" count="1">
            <x v="22"/>
          </reference>
          <reference field="2" count="1" selected="0">
            <x v="2"/>
          </reference>
        </references>
      </pivotArea>
    </format>
    <format dxfId="46">
      <pivotArea collapsedLevelsAreSubtotals="1" fieldPosition="0">
        <references count="2">
          <reference field="1" count="1">
            <x v="22"/>
          </reference>
          <reference field="2" count="1" selected="0">
            <x v="12"/>
          </reference>
        </references>
      </pivotArea>
    </format>
    <format dxfId="45">
      <pivotArea collapsedLevelsAreSubtotals="1" fieldPosition="0">
        <references count="2">
          <reference field="1" count="1">
            <x v="101"/>
          </reference>
          <reference field="2" count="1" selected="0">
            <x v="2"/>
          </reference>
        </references>
      </pivotArea>
    </format>
    <format dxfId="44">
      <pivotArea collapsedLevelsAreSubtotals="1" fieldPosition="0">
        <references count="2">
          <reference field="1" count="1">
            <x v="101"/>
          </reference>
          <reference field="2" count="1" selected="0">
            <x v="14"/>
          </reference>
        </references>
      </pivotArea>
    </format>
    <format dxfId="43">
      <pivotArea collapsedLevelsAreSubtotals="1" fieldPosition="0">
        <references count="2">
          <reference field="1" count="1">
            <x v="82"/>
          </reference>
          <reference field="2" count="1" selected="0">
            <x v="2"/>
          </reference>
        </references>
      </pivotArea>
    </format>
    <format dxfId="42">
      <pivotArea collapsedLevelsAreSubtotals="1" fieldPosition="0">
        <references count="2">
          <reference field="1" count="1">
            <x v="82"/>
          </reference>
          <reference field="2" count="1" selected="0">
            <x v="12"/>
          </reference>
        </references>
      </pivotArea>
    </format>
    <format dxfId="41">
      <pivotArea collapsedLevelsAreSubtotals="1" fieldPosition="0">
        <references count="2">
          <reference field="1" count="1">
            <x v="82"/>
          </reference>
          <reference field="2" count="1" selected="0">
            <x v="14"/>
          </reference>
        </references>
      </pivotArea>
    </format>
    <format dxfId="40">
      <pivotArea collapsedLevelsAreSubtotals="1" fieldPosition="0">
        <references count="2">
          <reference field="1" count="1">
            <x v="21"/>
          </reference>
          <reference field="2" count="1" selected="0">
            <x v="2"/>
          </reference>
        </references>
      </pivotArea>
    </format>
    <format dxfId="39">
      <pivotArea collapsedLevelsAreSubtotals="1" fieldPosition="0">
        <references count="2">
          <reference field="1" count="1">
            <x v="21"/>
          </reference>
          <reference field="2" count="1" selected="0">
            <x v="14"/>
          </reference>
        </references>
      </pivotArea>
    </format>
    <format dxfId="38">
      <pivotArea collapsedLevelsAreSubtotals="1" fieldPosition="0">
        <references count="2">
          <reference field="1" count="1">
            <x v="83"/>
          </reference>
          <reference field="2" count="1" selected="0">
            <x v="2"/>
          </reference>
        </references>
      </pivotArea>
    </format>
    <format dxfId="37">
      <pivotArea collapsedLevelsAreSubtotals="1" fieldPosition="0">
        <references count="2">
          <reference field="1" count="1">
            <x v="83"/>
          </reference>
          <reference field="2" count="1" selected="0">
            <x v="14"/>
          </reference>
        </references>
      </pivotArea>
    </format>
    <format dxfId="36">
      <pivotArea collapsedLevelsAreSubtotals="1" fieldPosition="0">
        <references count="2">
          <reference field="1" count="1">
            <x v="11"/>
          </reference>
          <reference field="2" count="1" selected="0">
            <x v="2"/>
          </reference>
        </references>
      </pivotArea>
    </format>
    <format dxfId="35">
      <pivotArea collapsedLevelsAreSubtotals="1" fieldPosition="0">
        <references count="2">
          <reference field="1" count="1">
            <x v="11"/>
          </reference>
          <reference field="2" count="1" selected="0">
            <x v="14"/>
          </reference>
        </references>
      </pivotArea>
    </format>
    <format dxfId="34">
      <pivotArea collapsedLevelsAreSubtotals="1" fieldPosition="0">
        <references count="2">
          <reference field="1" count="1">
            <x v="88"/>
          </reference>
          <reference field="2" count="1" selected="0">
            <x v="2"/>
          </reference>
        </references>
      </pivotArea>
    </format>
    <format dxfId="33">
      <pivotArea collapsedLevelsAreSubtotals="1" fieldPosition="0">
        <references count="2">
          <reference field="1" count="1">
            <x v="88"/>
          </reference>
          <reference field="2" count="1" selected="0">
            <x v="14"/>
          </reference>
        </references>
      </pivotArea>
    </format>
    <format dxfId="32">
      <pivotArea collapsedLevelsAreSubtotals="1" fieldPosition="0">
        <references count="2">
          <reference field="1" count="1">
            <x v="23"/>
          </reference>
          <reference field="2" count="1" selected="0">
            <x v="2"/>
          </reference>
        </references>
      </pivotArea>
    </format>
    <format dxfId="31">
      <pivotArea collapsedLevelsAreSubtotals="1" fieldPosition="0">
        <references count="2">
          <reference field="1" count="1">
            <x v="23"/>
          </reference>
          <reference field="2" count="1" selected="0">
            <x v="14"/>
          </reference>
        </references>
      </pivotArea>
    </format>
    <format dxfId="30">
      <pivotArea collapsedLevelsAreSubtotals="1" fieldPosition="0">
        <references count="2">
          <reference field="1" count="1">
            <x v="15"/>
          </reference>
          <reference field="2" count="1" selected="0">
            <x v="2"/>
          </reference>
        </references>
      </pivotArea>
    </format>
    <format dxfId="29">
      <pivotArea collapsedLevelsAreSubtotals="1" fieldPosition="0">
        <references count="2">
          <reference field="1" count="1">
            <x v="15"/>
          </reference>
          <reference field="2" count="1" selected="0">
            <x v="14"/>
          </reference>
        </references>
      </pivotArea>
    </format>
    <format dxfId="28">
      <pivotArea collapsedLevelsAreSubtotals="1" fieldPosition="0">
        <references count="2">
          <reference field="1" count="1">
            <x v="86"/>
          </reference>
          <reference field="2" count="1" selected="0">
            <x v="2"/>
          </reference>
        </references>
      </pivotArea>
    </format>
    <format dxfId="27">
      <pivotArea collapsedLevelsAreSubtotals="1" fieldPosition="0">
        <references count="2">
          <reference field="1" count="1">
            <x v="86"/>
          </reference>
          <reference field="2" count="1" selected="0">
            <x v="14"/>
          </reference>
        </references>
      </pivotArea>
    </format>
    <format dxfId="26">
      <pivotArea collapsedLevelsAreSubtotals="1" fieldPosition="0">
        <references count="2">
          <reference field="1" count="1">
            <x v="7"/>
          </reference>
          <reference field="2" count="1" selected="0">
            <x v="2"/>
          </reference>
        </references>
      </pivotArea>
    </format>
    <format dxfId="25">
      <pivotArea collapsedLevelsAreSubtotals="1" fieldPosition="0">
        <references count="2">
          <reference field="1" count="1">
            <x v="7"/>
          </reference>
          <reference field="2" count="1" selected="0">
            <x v="14"/>
          </reference>
        </references>
      </pivotArea>
    </format>
    <format dxfId="24">
      <pivotArea collapsedLevelsAreSubtotals="1" fieldPosition="0">
        <references count="2">
          <reference field="1" count="1">
            <x v="90"/>
          </reference>
          <reference field="2" count="1" selected="0">
            <x v="2"/>
          </reference>
        </references>
      </pivotArea>
    </format>
    <format dxfId="23">
      <pivotArea collapsedLevelsAreSubtotals="1" fieldPosition="0">
        <references count="2">
          <reference field="1" count="1">
            <x v="90"/>
          </reference>
          <reference field="2" count="1" selected="0">
            <x v="14"/>
          </reference>
        </references>
      </pivotArea>
    </format>
    <format dxfId="22">
      <pivotArea collapsedLevelsAreSubtotals="1" fieldPosition="0">
        <references count="2">
          <reference field="1" count="1">
            <x v="2"/>
          </reference>
          <reference field="2" count="1" selected="0">
            <x v="2"/>
          </reference>
        </references>
      </pivotArea>
    </format>
    <format dxfId="21">
      <pivotArea collapsedLevelsAreSubtotals="1" fieldPosition="0">
        <references count="2">
          <reference field="1" count="1">
            <x v="31"/>
          </reference>
          <reference field="2" count="1" selected="0">
            <x v="2"/>
          </reference>
        </references>
      </pivotArea>
    </format>
    <format dxfId="20">
      <pivotArea collapsedLevelsAreSubtotals="1" fieldPosition="0">
        <references count="2">
          <reference field="1" count="1">
            <x v="31"/>
          </reference>
          <reference field="2" count="1" selected="0">
            <x v="14"/>
          </reference>
        </references>
      </pivotArea>
    </format>
    <format dxfId="19">
      <pivotArea collapsedLevelsAreSubtotals="1" fieldPosition="0">
        <references count="2">
          <reference field="1" count="1">
            <x v="10"/>
          </reference>
          <reference field="2" count="1" selected="0">
            <x v="2"/>
          </reference>
        </references>
      </pivotArea>
    </format>
    <format dxfId="18">
      <pivotArea collapsedLevelsAreSubtotals="1" fieldPosition="0">
        <references count="2">
          <reference field="1" count="1">
            <x v="10"/>
          </reference>
          <reference field="2" count="1" selected="0">
            <x v="14"/>
          </reference>
        </references>
      </pivotArea>
    </format>
    <format dxfId="17">
      <pivotArea collapsedLevelsAreSubtotals="1" fieldPosition="0">
        <references count="2">
          <reference field="1" count="1">
            <x v="10"/>
          </reference>
          <reference field="2" count="1" selected="0">
            <x v="12"/>
          </reference>
        </references>
      </pivotArea>
    </format>
    <format dxfId="16">
      <pivotArea collapsedLevelsAreSubtotals="1" fieldPosition="0">
        <references count="2">
          <reference field="1" count="1">
            <x v="4"/>
          </reference>
          <reference field="2" count="1" selected="0">
            <x v="2"/>
          </reference>
        </references>
      </pivotArea>
    </format>
    <format dxfId="15">
      <pivotArea collapsedLevelsAreSubtotals="1" fieldPosition="0">
        <references count="2">
          <reference field="1" count="1">
            <x v="4"/>
          </reference>
          <reference field="2" count="1" selected="0">
            <x v="14"/>
          </reference>
        </references>
      </pivotArea>
    </format>
    <format dxfId="14">
      <pivotArea collapsedLevelsAreSubtotals="1" fieldPosition="0">
        <references count="2">
          <reference field="1" count="1">
            <x v="9"/>
          </reference>
          <reference field="2" count="1" selected="0">
            <x v="2"/>
          </reference>
        </references>
      </pivotArea>
    </format>
    <format dxfId="13">
      <pivotArea collapsedLevelsAreSubtotals="1" fieldPosition="0">
        <references count="2">
          <reference field="1" count="1">
            <x v="9"/>
          </reference>
          <reference field="2" count="1" selected="0">
            <x v="14"/>
          </reference>
        </references>
      </pivotArea>
    </format>
    <format dxfId="12">
      <pivotArea collapsedLevelsAreSubtotals="1" fieldPosition="0">
        <references count="2">
          <reference field="1" count="1">
            <x v="64"/>
          </reference>
          <reference field="2" count="1" selected="0">
            <x v="2"/>
          </reference>
        </references>
      </pivotArea>
    </format>
    <format dxfId="11">
      <pivotArea collapsedLevelsAreSubtotals="1" fieldPosition="0">
        <references count="2">
          <reference field="1" count="1">
            <x v="64"/>
          </reference>
          <reference field="2" count="1" selected="0">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16" applyNumberFormats="0" applyBorderFormats="0" applyFontFormats="0" applyPatternFormats="0" applyAlignmentFormats="0" applyWidthHeightFormats="1" dataCaption="數值" updatedVersion="5" minRefreshableVersion="3" useAutoFormatting="1" itemPrintTitles="1" createdVersion="5" indent="0" outline="1" outlineData="1" multipleFieldFilters="0">
  <location ref="A36:B43" firstHeaderRow="1" firstDataRow="1" firstDataCol="1"/>
  <pivotFields count="25">
    <pivotField showAll="0"/>
    <pivotField showAll="0"/>
    <pivotField showAll="0"/>
    <pivotField axis="axisRow" showAll="0">
      <items count="7">
        <item x="2"/>
        <item x="1"/>
        <item x="0"/>
        <item x="3"/>
        <item x="5"/>
        <item x="4"/>
        <item t="default"/>
      </items>
    </pivotField>
    <pivotField showAll="0"/>
    <pivotField showAll="0"/>
    <pivotField showAll="0"/>
    <pivotField showAll="0"/>
    <pivotField showAll="0"/>
    <pivotField showAll="0"/>
    <pivotField showAll="0"/>
    <pivotField dataField="1" numFmtId="179"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7">
    <i>
      <x/>
    </i>
    <i>
      <x v="1"/>
    </i>
    <i>
      <x v="2"/>
    </i>
    <i>
      <x v="3"/>
    </i>
    <i>
      <x v="4"/>
    </i>
    <i>
      <x v="5"/>
    </i>
    <i t="grand">
      <x/>
    </i>
  </rowItems>
  <colItems count="1">
    <i/>
  </colItems>
  <dataFields count="1">
    <dataField name="加總 - 實支數" fld="11" baseField="0" baseItem="0"/>
  </dataFields>
  <formats count="11">
    <format dxfId="88">
      <pivotArea outline="0" collapsedLevelsAreSubtotals="1" fieldPosition="0"/>
    </format>
    <format dxfId="87">
      <pivotArea field="3" type="button" dataOnly="0" labelOnly="1" outline="0" axis="axisRow" fieldPosition="0"/>
    </format>
    <format dxfId="86">
      <pivotArea dataOnly="0" labelOnly="1" fieldPosition="0">
        <references count="1">
          <reference field="3" count="0"/>
        </references>
      </pivotArea>
    </format>
    <format dxfId="85">
      <pivotArea dataOnly="0" labelOnly="1" grandRow="1" outline="0" fieldPosition="0"/>
    </format>
    <format dxfId="84">
      <pivotArea dataOnly="0" labelOnly="1" fieldPosition="0">
        <references count="1">
          <reference field="3" count="0"/>
        </references>
      </pivotArea>
    </format>
    <format dxfId="83">
      <pivotArea field="3" type="button" dataOnly="0" labelOnly="1" outline="0" axis="axisRow" fieldPosition="0"/>
    </format>
    <format dxfId="82">
      <pivotArea field="3" type="button" dataOnly="0" labelOnly="1" outline="0" axis="axisRow" fieldPosition="0"/>
    </format>
    <format dxfId="81">
      <pivotArea collapsedLevelsAreSubtotals="1" fieldPosition="0">
        <references count="1">
          <reference field="3" count="0"/>
        </references>
      </pivotArea>
    </format>
    <format dxfId="80">
      <pivotArea field="3" type="button" dataOnly="0" labelOnly="1" outline="0" axis="axisRow" fieldPosition="0"/>
    </format>
    <format dxfId="79">
      <pivotArea dataOnly="0" labelOnly="1" outline="0" axis="axisValues" fieldPosition="0"/>
    </format>
    <format dxfId="78">
      <pivotArea dataOnly="0" labelOnly="1"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表格1" displayName="表格1" ref="A5:D11" totalsRowCount="1" headerRowDxfId="10" dataDxfId="9" totalsRowDxfId="8">
  <autoFilter ref="A5:D10"/>
  <tableColumns count="4">
    <tableColumn id="2" name="受補 (捐) 助單位名稱" dataDxfId="7" totalsRowDxfId="6"/>
    <tableColumn id="3" name="補 (捐) 助計畫名稱" dataDxfId="5" totalsRowDxfId="4"/>
    <tableColumn id="4" name="列支科目名稱" dataDxfId="3" totalsRowDxfId="2"/>
    <tableColumn id="8" name="本年度撥付數" totalsRowFunction="sum" dataDxfId="1" totalsRowDxfId="0" dataCellStyle="千分位"/>
  </tableColumns>
  <tableStyleInfo name="TableStyleLight11"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zoomScaleNormal="100" workbookViewId="0">
      <selection activeCell="A13" sqref="A13"/>
    </sheetView>
  </sheetViews>
  <sheetFormatPr defaultColWidth="9" defaultRowHeight="13.8"/>
  <cols>
    <col min="1" max="1" width="27" style="3" customWidth="1"/>
    <col min="2" max="2" width="15" style="3" customWidth="1"/>
    <col min="3" max="3" width="9.77734375" style="3" customWidth="1"/>
    <col min="4" max="5" width="6.33203125" style="3" customWidth="1"/>
    <col min="6" max="6" width="8.5546875" style="3" customWidth="1"/>
    <col min="7" max="7" width="7.44140625" style="3" customWidth="1"/>
    <col min="8" max="8" width="8.88671875" style="3" customWidth="1"/>
    <col min="9" max="9" width="7.6640625" style="3" customWidth="1"/>
    <col min="10" max="10" width="9" style="3" bestFit="1" customWidth="1"/>
    <col min="11" max="11" width="7" style="3" bestFit="1" customWidth="1"/>
    <col min="12" max="19" width="7" style="3" customWidth="1"/>
    <col min="20" max="20" width="8.33203125" style="3" customWidth="1"/>
    <col min="21" max="21" width="10.44140625" style="5" customWidth="1"/>
    <col min="22" max="22" width="10.44140625" style="4" customWidth="1"/>
    <col min="23" max="23" width="7.44140625" style="3" customWidth="1"/>
    <col min="24" max="24" width="9" style="2"/>
    <col min="25" max="16384" width="9" style="1"/>
  </cols>
  <sheetData>
    <row r="1" spans="1:24" ht="16.2">
      <c r="A1" s="52" t="s">
        <v>35</v>
      </c>
      <c r="B1" s="52"/>
      <c r="C1" s="52"/>
      <c r="D1" s="52"/>
      <c r="E1" s="52"/>
      <c r="F1" s="52"/>
      <c r="G1" s="52"/>
      <c r="H1" s="52"/>
      <c r="I1" s="52"/>
      <c r="J1" s="52"/>
      <c r="K1" s="52"/>
      <c r="L1" s="52"/>
      <c r="M1" s="52"/>
      <c r="N1" s="52"/>
      <c r="O1" s="52"/>
      <c r="P1" s="52"/>
      <c r="Q1" s="52"/>
      <c r="R1" s="52"/>
      <c r="S1" s="52"/>
      <c r="T1" s="52"/>
      <c r="U1" s="52"/>
      <c r="V1" s="53"/>
      <c r="W1" s="52"/>
    </row>
    <row r="2" spans="1:24" ht="14.25" customHeight="1">
      <c r="A2" s="54" t="s">
        <v>34</v>
      </c>
      <c r="B2" s="54"/>
      <c r="C2" s="54"/>
      <c r="D2" s="54"/>
      <c r="E2" s="54"/>
      <c r="F2" s="54"/>
      <c r="G2" s="54"/>
      <c r="H2" s="54"/>
      <c r="I2" s="54"/>
      <c r="J2" s="54"/>
      <c r="K2" s="54"/>
      <c r="L2" s="54"/>
      <c r="M2" s="54"/>
      <c r="N2" s="54"/>
      <c r="O2" s="54"/>
      <c r="P2" s="54"/>
      <c r="Q2" s="54"/>
      <c r="R2" s="54"/>
      <c r="S2" s="54"/>
      <c r="T2" s="54"/>
      <c r="U2" s="54"/>
      <c r="V2" s="55"/>
      <c r="W2" s="54"/>
    </row>
    <row r="3" spans="1:24" ht="16.2">
      <c r="A3" s="56" t="s">
        <v>36</v>
      </c>
      <c r="B3" s="56"/>
      <c r="C3" s="56"/>
      <c r="D3" s="56"/>
      <c r="E3" s="56"/>
      <c r="F3" s="56"/>
      <c r="G3" s="56"/>
      <c r="H3" s="56"/>
      <c r="I3" s="56"/>
      <c r="J3" s="56"/>
      <c r="K3" s="56"/>
      <c r="L3" s="56"/>
      <c r="M3" s="56"/>
      <c r="N3" s="56"/>
      <c r="O3" s="56"/>
      <c r="P3" s="56"/>
      <c r="Q3" s="56"/>
      <c r="R3" s="56"/>
      <c r="S3" s="56"/>
      <c r="T3" s="56"/>
      <c r="U3" s="56"/>
      <c r="V3" s="57"/>
      <c r="W3" s="56"/>
    </row>
    <row r="4" spans="1:24" ht="28.5" customHeight="1">
      <c r="A4" s="58" t="s">
        <v>33</v>
      </c>
      <c r="B4" s="58" t="s">
        <v>32</v>
      </c>
      <c r="C4" s="58" t="s">
        <v>31</v>
      </c>
      <c r="D4" s="58" t="s">
        <v>30</v>
      </c>
      <c r="E4" s="58"/>
      <c r="F4" s="58" t="s">
        <v>29</v>
      </c>
      <c r="G4" s="58"/>
      <c r="H4" s="58"/>
      <c r="I4" s="58"/>
      <c r="J4" s="58"/>
      <c r="K4" s="58" t="s">
        <v>28</v>
      </c>
      <c r="L4" s="58" t="s">
        <v>27</v>
      </c>
      <c r="M4" s="58"/>
      <c r="N4" s="58" t="s">
        <v>26</v>
      </c>
      <c r="O4" s="58"/>
      <c r="P4" s="58" t="s">
        <v>25</v>
      </c>
      <c r="Q4" s="58"/>
      <c r="R4" s="58" t="s">
        <v>24</v>
      </c>
      <c r="S4" s="58"/>
      <c r="T4" s="58" t="s">
        <v>23</v>
      </c>
      <c r="U4" s="59" t="s">
        <v>22</v>
      </c>
      <c r="V4" s="60"/>
      <c r="W4" s="58" t="s">
        <v>21</v>
      </c>
    </row>
    <row r="5" spans="1:24" s="2" customFormat="1" ht="27.6">
      <c r="A5" s="58"/>
      <c r="B5" s="58"/>
      <c r="C5" s="58"/>
      <c r="D5" s="22" t="s">
        <v>13</v>
      </c>
      <c r="E5" s="22" t="s">
        <v>12</v>
      </c>
      <c r="F5" s="22" t="s">
        <v>20</v>
      </c>
      <c r="G5" s="22" t="s">
        <v>19</v>
      </c>
      <c r="H5" s="22" t="s">
        <v>18</v>
      </c>
      <c r="I5" s="22" t="s">
        <v>17</v>
      </c>
      <c r="J5" s="22" t="s">
        <v>16</v>
      </c>
      <c r="K5" s="58"/>
      <c r="L5" s="22" t="s">
        <v>15</v>
      </c>
      <c r="M5" s="22" t="s">
        <v>14</v>
      </c>
      <c r="N5" s="22" t="s">
        <v>13</v>
      </c>
      <c r="O5" s="22" t="s">
        <v>12</v>
      </c>
      <c r="P5" s="22" t="s">
        <v>13</v>
      </c>
      <c r="Q5" s="22" t="s">
        <v>12</v>
      </c>
      <c r="R5" s="22" t="s">
        <v>13</v>
      </c>
      <c r="S5" s="22" t="s">
        <v>12</v>
      </c>
      <c r="T5" s="58"/>
      <c r="U5" s="21" t="s">
        <v>11</v>
      </c>
      <c r="V5" s="20" t="s">
        <v>10</v>
      </c>
      <c r="W5" s="58"/>
      <c r="X5" s="2" t="s">
        <v>38</v>
      </c>
    </row>
    <row r="6" spans="1:24" ht="27.6">
      <c r="A6" s="23" t="s">
        <v>9</v>
      </c>
      <c r="B6" s="24"/>
      <c r="C6" s="24"/>
      <c r="D6" s="24"/>
      <c r="E6" s="24"/>
      <c r="F6" s="24"/>
      <c r="G6" s="24"/>
      <c r="H6" s="24"/>
      <c r="I6" s="24"/>
      <c r="J6" s="24">
        <f>SUM(H6:I6)</f>
        <v>0</v>
      </c>
      <c r="K6" s="24"/>
      <c r="L6" s="24"/>
      <c r="M6" s="24"/>
      <c r="N6" s="24"/>
      <c r="O6" s="24"/>
      <c r="P6" s="24"/>
      <c r="Q6" s="24"/>
      <c r="R6" s="24"/>
      <c r="S6" s="24"/>
      <c r="T6" s="24"/>
      <c r="U6" s="25">
        <f>J6-K6</f>
        <v>0</v>
      </c>
      <c r="V6" s="26"/>
      <c r="W6" s="24"/>
    </row>
    <row r="7" spans="1:24">
      <c r="A7" s="27" t="s">
        <v>8</v>
      </c>
      <c r="B7" s="24"/>
      <c r="C7" s="24"/>
      <c r="D7" s="24"/>
      <c r="E7" s="24"/>
      <c r="F7" s="24"/>
      <c r="G7" s="24"/>
      <c r="H7" s="24"/>
      <c r="I7" s="24"/>
      <c r="J7" s="24">
        <f>SUM(H7:I7)</f>
        <v>0</v>
      </c>
      <c r="K7" s="24"/>
      <c r="L7" s="24"/>
      <c r="M7" s="24"/>
      <c r="N7" s="24"/>
      <c r="O7" s="24"/>
      <c r="P7" s="24"/>
      <c r="Q7" s="24"/>
      <c r="R7" s="24"/>
      <c r="S7" s="24"/>
      <c r="T7" s="24"/>
      <c r="U7" s="25">
        <f>J7-K7</f>
        <v>0</v>
      </c>
      <c r="V7" s="26"/>
      <c r="W7" s="24"/>
    </row>
    <row r="8" spans="1:24" s="15" customFormat="1">
      <c r="A8" s="14"/>
      <c r="B8" s="11"/>
      <c r="C8" s="11"/>
      <c r="D8" s="11"/>
      <c r="E8" s="11"/>
      <c r="F8" s="11"/>
      <c r="G8" s="11"/>
      <c r="H8" s="11"/>
      <c r="I8" s="11"/>
      <c r="J8" s="11"/>
      <c r="K8" s="11"/>
      <c r="L8" s="11"/>
      <c r="M8" s="11"/>
      <c r="N8" s="11"/>
      <c r="O8" s="11"/>
      <c r="P8" s="11"/>
      <c r="Q8" s="11"/>
      <c r="R8" s="11"/>
      <c r="S8" s="11"/>
      <c r="T8" s="11"/>
      <c r="U8" s="11"/>
      <c r="V8" s="12"/>
      <c r="W8" s="11"/>
      <c r="X8" s="16"/>
    </row>
    <row r="9" spans="1:24">
      <c r="A9" s="27" t="s">
        <v>7</v>
      </c>
      <c r="B9" s="28"/>
      <c r="C9" s="28"/>
      <c r="D9" s="24"/>
      <c r="E9" s="24"/>
      <c r="F9" s="29"/>
      <c r="G9" s="29"/>
      <c r="H9" s="29"/>
      <c r="I9" s="29"/>
      <c r="J9" s="24">
        <f>SUM(H9:I9)</f>
        <v>0</v>
      </c>
      <c r="K9" s="29"/>
      <c r="L9" s="24"/>
      <c r="M9" s="24"/>
      <c r="N9" s="24"/>
      <c r="O9" s="24"/>
      <c r="P9" s="24"/>
      <c r="Q9" s="24"/>
      <c r="R9" s="24"/>
      <c r="S9" s="24"/>
      <c r="T9" s="24"/>
      <c r="U9" s="25">
        <f>J9-K9</f>
        <v>0</v>
      </c>
      <c r="V9" s="26"/>
      <c r="W9" s="24"/>
    </row>
    <row r="10" spans="1:24" s="15" customFormat="1">
      <c r="A10" s="14"/>
      <c r="B10" s="14"/>
      <c r="C10" s="14"/>
      <c r="D10" s="11"/>
      <c r="E10" s="11"/>
      <c r="F10" s="13"/>
      <c r="G10" s="13"/>
      <c r="H10" s="13"/>
      <c r="I10" s="13"/>
      <c r="J10" s="13"/>
      <c r="K10" s="13"/>
      <c r="L10" s="11"/>
      <c r="M10" s="11"/>
      <c r="N10" s="11"/>
      <c r="O10" s="11"/>
      <c r="P10" s="11"/>
      <c r="Q10" s="11"/>
      <c r="R10" s="11"/>
      <c r="S10" s="11"/>
      <c r="T10" s="11"/>
      <c r="U10" s="11"/>
      <c r="V10" s="12"/>
      <c r="W10" s="11"/>
      <c r="X10" s="16"/>
    </row>
    <row r="11" spans="1:24">
      <c r="A11" s="23" t="s">
        <v>6</v>
      </c>
      <c r="B11" s="28"/>
      <c r="C11" s="28"/>
      <c r="D11" s="24"/>
      <c r="E11" s="24"/>
      <c r="F11" s="29"/>
      <c r="G11" s="29"/>
      <c r="H11" s="29"/>
      <c r="I11" s="29"/>
      <c r="J11" s="24">
        <f>SUM(H11:I11)</f>
        <v>0</v>
      </c>
      <c r="K11" s="29"/>
      <c r="L11" s="24"/>
      <c r="M11" s="24"/>
      <c r="N11" s="24"/>
      <c r="O11" s="24"/>
      <c r="P11" s="24"/>
      <c r="Q11" s="24"/>
      <c r="R11" s="24"/>
      <c r="S11" s="24"/>
      <c r="T11" s="24"/>
      <c r="U11" s="25">
        <f>J11-K11</f>
        <v>0</v>
      </c>
      <c r="V11" s="26"/>
      <c r="W11" s="24"/>
    </row>
    <row r="12" spans="1:24">
      <c r="A12" s="27" t="s">
        <v>5</v>
      </c>
      <c r="B12" s="28"/>
      <c r="C12" s="28"/>
      <c r="D12" s="24"/>
      <c r="E12" s="24"/>
      <c r="F12" s="29"/>
      <c r="G12" s="29"/>
      <c r="H12" s="29"/>
      <c r="I12" s="29"/>
      <c r="J12" s="24">
        <f>SUM(H12:I12)</f>
        <v>0</v>
      </c>
      <c r="K12" s="29"/>
      <c r="L12" s="24"/>
      <c r="M12" s="24"/>
      <c r="N12" s="24"/>
      <c r="O12" s="24"/>
      <c r="P12" s="24"/>
      <c r="Q12" s="24"/>
      <c r="R12" s="24"/>
      <c r="S12" s="24"/>
      <c r="T12" s="24"/>
      <c r="U12" s="25">
        <f>J12-K12</f>
        <v>0</v>
      </c>
      <c r="V12" s="26"/>
      <c r="W12" s="24"/>
    </row>
    <row r="13" spans="1:24" s="15" customFormat="1">
      <c r="A13" s="14"/>
      <c r="B13" s="14"/>
      <c r="C13" s="14"/>
      <c r="D13" s="11"/>
      <c r="E13" s="11"/>
      <c r="F13" s="13"/>
      <c r="G13" s="13"/>
      <c r="H13" s="13"/>
      <c r="I13" s="13"/>
      <c r="J13" s="13"/>
      <c r="K13" s="13"/>
      <c r="L13" s="11"/>
      <c r="M13" s="11"/>
      <c r="N13" s="11"/>
      <c r="O13" s="11"/>
      <c r="P13" s="11"/>
      <c r="Q13" s="11"/>
      <c r="R13" s="11"/>
      <c r="S13" s="11"/>
      <c r="T13" s="11"/>
      <c r="U13" s="11"/>
      <c r="V13" s="12"/>
      <c r="W13" s="11"/>
      <c r="X13" s="16"/>
    </row>
    <row r="14" spans="1:24">
      <c r="A14" s="27" t="s">
        <v>4</v>
      </c>
      <c r="B14" s="30"/>
      <c r="C14" s="28"/>
      <c r="D14" s="24"/>
      <c r="E14" s="24"/>
      <c r="F14" s="31"/>
      <c r="G14" s="31"/>
      <c r="H14" s="31"/>
      <c r="I14" s="32"/>
      <c r="J14" s="24">
        <f>SUM(H14:I14)</f>
        <v>0</v>
      </c>
      <c r="K14" s="31"/>
      <c r="L14" s="24"/>
      <c r="M14" s="24"/>
      <c r="N14" s="24"/>
      <c r="O14" s="24"/>
      <c r="P14" s="24"/>
      <c r="Q14" s="24"/>
      <c r="R14" s="24"/>
      <c r="S14" s="24"/>
      <c r="T14" s="24"/>
      <c r="U14" s="25">
        <f>J14-K14</f>
        <v>0</v>
      </c>
      <c r="V14" s="26"/>
      <c r="W14" s="24"/>
    </row>
    <row r="15" spans="1:24" s="15" customFormat="1">
      <c r="A15" s="14"/>
      <c r="B15" s="19"/>
      <c r="C15" s="14"/>
      <c r="D15" s="11"/>
      <c r="E15" s="11"/>
      <c r="F15" s="17"/>
      <c r="G15" s="17"/>
      <c r="H15" s="17"/>
      <c r="I15" s="18"/>
      <c r="J15" s="18"/>
      <c r="K15" s="17"/>
      <c r="L15" s="11"/>
      <c r="M15" s="11"/>
      <c r="N15" s="11"/>
      <c r="O15" s="11"/>
      <c r="P15" s="11"/>
      <c r="Q15" s="11"/>
      <c r="R15" s="11"/>
      <c r="S15" s="11"/>
      <c r="T15" s="11"/>
      <c r="U15" s="11"/>
      <c r="V15" s="12"/>
      <c r="W15" s="11"/>
      <c r="X15" s="16"/>
    </row>
    <row r="16" spans="1:24">
      <c r="A16" s="23" t="s">
        <v>3</v>
      </c>
      <c r="B16" s="28"/>
      <c r="C16" s="28"/>
      <c r="D16" s="24"/>
      <c r="E16" s="24"/>
      <c r="F16" s="29"/>
      <c r="G16" s="29"/>
      <c r="H16" s="29"/>
      <c r="I16" s="29"/>
      <c r="J16" s="24">
        <f>SUM(H16:I16)</f>
        <v>0</v>
      </c>
      <c r="K16" s="29"/>
      <c r="L16" s="24"/>
      <c r="M16" s="24"/>
      <c r="N16" s="24"/>
      <c r="O16" s="24"/>
      <c r="P16" s="24"/>
      <c r="Q16" s="24"/>
      <c r="R16" s="24"/>
      <c r="S16" s="24"/>
      <c r="T16" s="24"/>
      <c r="U16" s="25">
        <f>J16-K16</f>
        <v>0</v>
      </c>
      <c r="V16" s="26"/>
      <c r="W16" s="24"/>
    </row>
    <row r="17" spans="1:23" s="16" customFormat="1">
      <c r="A17" s="14"/>
      <c r="B17" s="14"/>
      <c r="C17" s="14"/>
      <c r="D17" s="11"/>
      <c r="E17" s="11"/>
      <c r="F17" s="13"/>
      <c r="G17" s="13"/>
      <c r="H17" s="13"/>
      <c r="I17" s="13"/>
      <c r="J17" s="13"/>
      <c r="K17" s="13"/>
      <c r="L17" s="11"/>
      <c r="M17" s="11"/>
      <c r="N17" s="11"/>
      <c r="O17" s="11"/>
      <c r="P17" s="11"/>
      <c r="Q17" s="11"/>
      <c r="R17" s="11"/>
      <c r="S17" s="11"/>
      <c r="T17" s="11"/>
      <c r="U17" s="11"/>
      <c r="V17" s="12"/>
      <c r="W17" s="11"/>
    </row>
    <row r="18" spans="1:23" s="2" customFormat="1">
      <c r="A18" s="23" t="s">
        <v>2</v>
      </c>
      <c r="B18" s="28"/>
      <c r="C18" s="28"/>
      <c r="D18" s="24"/>
      <c r="E18" s="24"/>
      <c r="F18" s="29"/>
      <c r="G18" s="29"/>
      <c r="H18" s="29"/>
      <c r="I18" s="29"/>
      <c r="J18" s="24">
        <f>SUM(H18:I18)</f>
        <v>0</v>
      </c>
      <c r="K18" s="29"/>
      <c r="L18" s="24"/>
      <c r="M18" s="24"/>
      <c r="N18" s="24"/>
      <c r="O18" s="24"/>
      <c r="P18" s="24"/>
      <c r="Q18" s="24"/>
      <c r="R18" s="24"/>
      <c r="S18" s="24"/>
      <c r="T18" s="24"/>
      <c r="U18" s="25">
        <f>J18-K18</f>
        <v>0</v>
      </c>
      <c r="V18" s="26"/>
      <c r="W18" s="24"/>
    </row>
    <row r="19" spans="1:23" s="16" customFormat="1">
      <c r="A19" s="14"/>
      <c r="B19" s="14"/>
      <c r="C19" s="14"/>
      <c r="D19" s="11"/>
      <c r="E19" s="11"/>
      <c r="F19" s="13"/>
      <c r="G19" s="13"/>
      <c r="H19" s="13"/>
      <c r="I19" s="13"/>
      <c r="J19" s="13"/>
      <c r="K19" s="13"/>
      <c r="L19" s="11"/>
      <c r="M19" s="11"/>
      <c r="N19" s="11"/>
      <c r="O19" s="11"/>
      <c r="P19" s="11"/>
      <c r="Q19" s="11"/>
      <c r="R19" s="11"/>
      <c r="S19" s="11"/>
      <c r="T19" s="11"/>
      <c r="U19" s="11"/>
      <c r="V19" s="12"/>
      <c r="W19" s="11"/>
    </row>
    <row r="20" spans="1:23" s="2" customFormat="1">
      <c r="A20" s="23" t="s">
        <v>1</v>
      </c>
      <c r="B20" s="28"/>
      <c r="C20" s="28"/>
      <c r="D20" s="24"/>
      <c r="E20" s="24"/>
      <c r="F20" s="29"/>
      <c r="G20" s="29"/>
      <c r="H20" s="29"/>
      <c r="I20" s="29"/>
      <c r="J20" s="24">
        <f>SUM(H20:I20)</f>
        <v>0</v>
      </c>
      <c r="K20" s="29"/>
      <c r="L20" s="24"/>
      <c r="M20" s="24"/>
      <c r="N20" s="24"/>
      <c r="O20" s="24"/>
      <c r="P20" s="24"/>
      <c r="Q20" s="24"/>
      <c r="R20" s="24"/>
      <c r="S20" s="24"/>
      <c r="T20" s="24"/>
      <c r="U20" s="25">
        <f>J20-K20</f>
        <v>0</v>
      </c>
      <c r="V20" s="26"/>
      <c r="W20" s="24"/>
    </row>
    <row r="21" spans="1:23" s="2" customFormat="1">
      <c r="A21" s="14"/>
      <c r="B21" s="14"/>
      <c r="C21" s="14"/>
      <c r="D21" s="11"/>
      <c r="E21" s="11"/>
      <c r="F21" s="13"/>
      <c r="G21" s="13"/>
      <c r="H21" s="13"/>
      <c r="I21" s="13"/>
      <c r="J21" s="13"/>
      <c r="K21" s="13"/>
      <c r="L21" s="13"/>
      <c r="M21" s="11"/>
      <c r="N21" s="11"/>
      <c r="O21" s="11"/>
      <c r="P21" s="11"/>
      <c r="Q21" s="11"/>
      <c r="R21" s="11"/>
      <c r="S21" s="11"/>
      <c r="T21" s="11"/>
      <c r="U21" s="11"/>
      <c r="V21" s="12"/>
      <c r="W21" s="11"/>
    </row>
    <row r="22" spans="1:23" s="2" customFormat="1">
      <c r="A22" s="3"/>
      <c r="B22" s="3"/>
      <c r="C22" s="3"/>
      <c r="D22" s="3"/>
      <c r="E22" s="3"/>
      <c r="F22" s="10">
        <f t="shared" ref="F22:K22" si="0">SUM(F9:F20)</f>
        <v>0</v>
      </c>
      <c r="G22" s="10">
        <f t="shared" si="0"/>
        <v>0</v>
      </c>
      <c r="H22" s="10">
        <f t="shared" si="0"/>
        <v>0</v>
      </c>
      <c r="I22" s="10">
        <f t="shared" si="0"/>
        <v>0</v>
      </c>
      <c r="J22" s="10">
        <f t="shared" si="0"/>
        <v>0</v>
      </c>
      <c r="K22" s="10">
        <f t="shared" si="0"/>
        <v>0</v>
      </c>
      <c r="L22" s="3"/>
      <c r="M22" s="3"/>
      <c r="N22" s="3"/>
      <c r="O22" s="3"/>
      <c r="P22" s="3"/>
      <c r="Q22" s="3"/>
      <c r="R22" s="3"/>
      <c r="S22" s="3"/>
      <c r="T22" s="3"/>
      <c r="U22" s="5"/>
      <c r="V22" s="9"/>
      <c r="W22" s="3"/>
    </row>
    <row r="23" spans="1:23" s="2" customFormat="1">
      <c r="A23" s="3"/>
      <c r="B23" s="7"/>
      <c r="C23" s="6"/>
      <c r="D23" s="6"/>
      <c r="E23" s="6"/>
      <c r="F23" s="3"/>
      <c r="G23" s="3"/>
      <c r="H23" s="3"/>
      <c r="I23" s="3"/>
      <c r="J23" s="3"/>
      <c r="K23" s="3"/>
      <c r="L23" s="3"/>
      <c r="M23" s="3"/>
      <c r="N23" s="3"/>
      <c r="O23" s="3"/>
      <c r="P23" s="3"/>
      <c r="Q23" s="3"/>
      <c r="R23" s="3"/>
      <c r="S23" s="3"/>
      <c r="T23" s="3"/>
      <c r="U23" s="5"/>
      <c r="V23" s="4"/>
      <c r="W23" s="3"/>
    </row>
    <row r="24" spans="1:23" s="2" customFormat="1">
      <c r="A24" s="3"/>
      <c r="B24" s="7"/>
      <c r="C24" s="6"/>
      <c r="D24" s="6"/>
      <c r="E24" s="6"/>
      <c r="F24" s="3"/>
      <c r="G24" s="3"/>
      <c r="H24" s="3"/>
      <c r="I24" s="3"/>
      <c r="J24" s="3"/>
      <c r="K24" s="3"/>
      <c r="L24" s="3"/>
      <c r="M24" s="3"/>
      <c r="N24" s="3"/>
      <c r="O24" s="3"/>
      <c r="P24" s="3"/>
      <c r="Q24" s="3"/>
      <c r="R24" s="3"/>
      <c r="S24" s="3"/>
      <c r="T24" s="3"/>
      <c r="U24" s="5"/>
      <c r="V24" s="4"/>
      <c r="W24" s="3"/>
    </row>
    <row r="25" spans="1:23" s="2" customFormat="1">
      <c r="A25" s="3"/>
      <c r="B25" s="7"/>
      <c r="C25" s="6"/>
      <c r="D25" s="8"/>
      <c r="E25" s="6"/>
      <c r="F25" s="3"/>
      <c r="G25" s="3"/>
      <c r="H25" s="3"/>
      <c r="I25" s="3"/>
      <c r="J25" s="3"/>
      <c r="K25" s="3"/>
      <c r="L25" s="3"/>
      <c r="M25" s="3"/>
      <c r="N25" s="3"/>
      <c r="O25" s="3"/>
      <c r="P25" s="3"/>
      <c r="Q25" s="3"/>
      <c r="R25" s="3"/>
      <c r="S25" s="3"/>
      <c r="T25" s="3"/>
      <c r="U25" s="5"/>
      <c r="V25" s="4"/>
      <c r="W25" s="3"/>
    </row>
    <row r="26" spans="1:23" s="2" customFormat="1">
      <c r="A26" s="3"/>
      <c r="B26" s="7"/>
      <c r="C26" s="6"/>
      <c r="D26" s="6"/>
      <c r="E26" s="6"/>
      <c r="F26" s="3"/>
      <c r="G26" s="3"/>
      <c r="H26" s="3"/>
      <c r="I26" s="3"/>
      <c r="J26" s="3"/>
      <c r="K26" s="3"/>
      <c r="L26" s="3"/>
      <c r="M26" s="3"/>
      <c r="N26" s="3"/>
      <c r="O26" s="3"/>
      <c r="P26" s="3"/>
      <c r="Q26" s="3"/>
      <c r="R26" s="3"/>
      <c r="S26" s="3"/>
      <c r="T26" s="3"/>
      <c r="U26" s="5" t="s">
        <v>0</v>
      </c>
      <c r="V26" s="4"/>
      <c r="W26" s="3"/>
    </row>
    <row r="27" spans="1:23" s="2" customFormat="1">
      <c r="A27" s="3"/>
      <c r="B27" s="7"/>
      <c r="C27" s="6"/>
      <c r="D27" s="6"/>
      <c r="E27" s="6"/>
      <c r="F27" s="3"/>
      <c r="G27" s="3"/>
      <c r="H27" s="3"/>
      <c r="I27" s="3"/>
      <c r="J27" s="3"/>
      <c r="K27" s="3"/>
      <c r="L27" s="3"/>
      <c r="M27" s="3"/>
      <c r="N27" s="3"/>
      <c r="O27" s="3"/>
      <c r="P27" s="3"/>
      <c r="Q27" s="3"/>
      <c r="R27" s="3"/>
      <c r="S27" s="3"/>
      <c r="T27" s="3"/>
      <c r="U27" s="5"/>
      <c r="V27" s="4"/>
      <c r="W27" s="3"/>
    </row>
    <row r="28" spans="1:23" s="2" customFormat="1">
      <c r="A28" s="3"/>
      <c r="B28" s="7"/>
      <c r="C28" s="6"/>
      <c r="D28" s="6"/>
      <c r="E28" s="6"/>
      <c r="F28" s="3"/>
      <c r="G28" s="3"/>
      <c r="H28" s="3"/>
      <c r="I28" s="3"/>
      <c r="J28" s="3"/>
      <c r="K28" s="3"/>
      <c r="L28" s="3"/>
      <c r="M28" s="3"/>
      <c r="N28" s="3"/>
      <c r="O28" s="3"/>
      <c r="P28" s="3"/>
      <c r="Q28" s="3"/>
      <c r="R28" s="3"/>
      <c r="S28" s="3"/>
      <c r="T28" s="3"/>
      <c r="U28" s="5"/>
      <c r="V28" s="4"/>
      <c r="W28" s="3"/>
    </row>
    <row r="29" spans="1:23" s="2" customFormat="1">
      <c r="A29" s="3"/>
      <c r="B29" s="7"/>
      <c r="C29" s="6"/>
      <c r="D29" s="6"/>
      <c r="E29" s="6"/>
      <c r="F29" s="3"/>
      <c r="G29" s="3"/>
      <c r="H29" s="3"/>
      <c r="I29" s="3"/>
      <c r="J29" s="3"/>
      <c r="K29" s="3"/>
      <c r="L29" s="3"/>
      <c r="M29" s="3"/>
      <c r="N29" s="3"/>
      <c r="O29" s="3"/>
      <c r="P29" s="3"/>
      <c r="Q29" s="3"/>
      <c r="R29" s="3"/>
      <c r="S29" s="3"/>
      <c r="T29" s="3"/>
      <c r="U29" s="5"/>
      <c r="V29" s="4"/>
      <c r="W29" s="3"/>
    </row>
  </sheetData>
  <mergeCells count="16">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W4:W5"/>
  </mergeCells>
  <phoneticPr fontId="3"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85" zoomScaleNormal="85" workbookViewId="0">
      <selection activeCell="D17" sqref="D17"/>
    </sheetView>
  </sheetViews>
  <sheetFormatPr defaultRowHeight="16.2"/>
  <cols>
    <col min="1" max="1" width="24" style="38" customWidth="1"/>
    <col min="2" max="2" width="18.21875" customWidth="1"/>
    <col min="3" max="3" width="16.109375" customWidth="1"/>
    <col min="4" max="4" width="20.109375" customWidth="1"/>
    <col min="5" max="5" width="17.77734375" customWidth="1"/>
    <col min="6" max="6" width="16.77734375" bestFit="1" customWidth="1"/>
  </cols>
  <sheetData>
    <row r="1" spans="1:5">
      <c r="A1" s="42" t="s">
        <v>67</v>
      </c>
      <c r="B1" t="s">
        <v>43</v>
      </c>
    </row>
    <row r="2" spans="1:5">
      <c r="A2" s="35" t="s">
        <v>37</v>
      </c>
      <c r="B2" t="s">
        <v>83</v>
      </c>
    </row>
    <row r="3" spans="1:5">
      <c r="A3"/>
    </row>
    <row r="4" spans="1:5">
      <c r="A4" s="35" t="s">
        <v>66</v>
      </c>
      <c r="B4" s="35" t="s">
        <v>68</v>
      </c>
    </row>
    <row r="5" spans="1:5" ht="81">
      <c r="A5" s="45" t="s">
        <v>64</v>
      </c>
      <c r="B5" s="38" t="s">
        <v>53</v>
      </c>
      <c r="C5" s="38" t="s">
        <v>82</v>
      </c>
      <c r="D5" s="38" t="s">
        <v>84</v>
      </c>
      <c r="E5" t="s">
        <v>65</v>
      </c>
    </row>
    <row r="6" spans="1:5">
      <c r="A6" s="42" t="s">
        <v>70</v>
      </c>
      <c r="B6" s="51">
        <v>20800</v>
      </c>
      <c r="C6" s="41"/>
      <c r="D6" s="41"/>
      <c r="E6" s="36">
        <v>20800</v>
      </c>
    </row>
    <row r="7" spans="1:5">
      <c r="A7" s="42" t="s">
        <v>57</v>
      </c>
      <c r="B7" s="51">
        <v>92764</v>
      </c>
      <c r="C7" s="41"/>
      <c r="D7" s="51">
        <v>200000</v>
      </c>
      <c r="E7" s="36">
        <v>292764</v>
      </c>
    </row>
    <row r="8" spans="1:5">
      <c r="A8" s="42" t="s">
        <v>73</v>
      </c>
      <c r="B8" s="51">
        <v>910000</v>
      </c>
      <c r="C8" s="41"/>
      <c r="D8" s="51">
        <v>330000</v>
      </c>
      <c r="E8" s="36">
        <v>1240000</v>
      </c>
    </row>
    <row r="9" spans="1:5">
      <c r="A9" s="42" t="s">
        <v>72</v>
      </c>
      <c r="B9" s="51">
        <v>592000</v>
      </c>
      <c r="C9" s="41"/>
      <c r="D9" s="51">
        <v>520000</v>
      </c>
      <c r="E9" s="36">
        <v>1112000</v>
      </c>
    </row>
    <row r="10" spans="1:5">
      <c r="A10" s="42" t="s">
        <v>56</v>
      </c>
      <c r="B10" s="51">
        <v>1054600</v>
      </c>
      <c r="C10" s="51">
        <v>1801440</v>
      </c>
      <c r="D10" s="51">
        <v>264550</v>
      </c>
      <c r="E10" s="36">
        <v>3120590</v>
      </c>
    </row>
    <row r="11" spans="1:5">
      <c r="A11" s="42" t="s">
        <v>62</v>
      </c>
      <c r="B11" s="51">
        <v>409000</v>
      </c>
      <c r="C11" s="41"/>
      <c r="D11" s="51">
        <v>70000</v>
      </c>
      <c r="E11" s="36">
        <v>479000</v>
      </c>
    </row>
    <row r="12" spans="1:5">
      <c r="A12" s="42" t="s">
        <v>60</v>
      </c>
      <c r="B12" s="51">
        <v>685410</v>
      </c>
      <c r="C12" s="41"/>
      <c r="D12" s="51">
        <v>150000</v>
      </c>
      <c r="E12" s="36">
        <v>835410</v>
      </c>
    </row>
    <row r="13" spans="1:5">
      <c r="A13" s="42" t="s">
        <v>74</v>
      </c>
      <c r="B13" s="51">
        <v>195000</v>
      </c>
      <c r="C13" s="41"/>
      <c r="D13" s="51">
        <v>210000</v>
      </c>
      <c r="E13" s="36">
        <v>405000</v>
      </c>
    </row>
    <row r="14" spans="1:5">
      <c r="A14" s="43" t="s">
        <v>79</v>
      </c>
      <c r="B14" s="51">
        <v>569000</v>
      </c>
      <c r="C14" s="51">
        <v>908720</v>
      </c>
      <c r="D14" s="41"/>
      <c r="E14" s="36">
        <v>1477720</v>
      </c>
    </row>
    <row r="15" spans="1:5">
      <c r="A15" s="42" t="s">
        <v>55</v>
      </c>
      <c r="B15" s="51">
        <v>355000</v>
      </c>
      <c r="C15" s="41"/>
      <c r="D15" s="51">
        <v>120000</v>
      </c>
      <c r="E15" s="36">
        <v>475000</v>
      </c>
    </row>
    <row r="16" spans="1:5">
      <c r="A16" s="42" t="s">
        <v>54</v>
      </c>
      <c r="B16" s="51">
        <v>100000</v>
      </c>
      <c r="C16" s="41"/>
      <c r="D16" s="51">
        <v>100000</v>
      </c>
      <c r="E16" s="36">
        <v>200000</v>
      </c>
    </row>
    <row r="17" spans="1:5">
      <c r="A17" s="42" t="s">
        <v>59</v>
      </c>
      <c r="B17" s="51">
        <v>2578529</v>
      </c>
      <c r="C17" s="41"/>
      <c r="D17" s="51">
        <v>145485</v>
      </c>
      <c r="E17" s="36">
        <v>2724014</v>
      </c>
    </row>
    <row r="18" spans="1:5">
      <c r="A18" s="42" t="s">
        <v>61</v>
      </c>
      <c r="B18" s="51">
        <v>1167000</v>
      </c>
      <c r="C18" s="51">
        <v>1361420</v>
      </c>
      <c r="D18" s="51">
        <v>536700</v>
      </c>
      <c r="E18" s="36">
        <v>3065120</v>
      </c>
    </row>
    <row r="19" spans="1:5">
      <c r="A19" s="42" t="s">
        <v>58</v>
      </c>
      <c r="B19" s="51">
        <v>340000</v>
      </c>
      <c r="C19" s="41"/>
      <c r="D19" s="51">
        <v>390000</v>
      </c>
      <c r="E19" s="36">
        <v>730000</v>
      </c>
    </row>
    <row r="20" spans="1:5">
      <c r="A20" s="42" t="s">
        <v>63</v>
      </c>
      <c r="B20" s="51">
        <v>1595940</v>
      </c>
      <c r="C20" s="41"/>
      <c r="D20" s="51">
        <v>570000</v>
      </c>
      <c r="E20" s="36">
        <v>2165940</v>
      </c>
    </row>
    <row r="21" spans="1:5">
      <c r="A21" s="42" t="s">
        <v>71</v>
      </c>
      <c r="B21" s="51">
        <v>300000</v>
      </c>
      <c r="C21" s="41"/>
      <c r="D21" s="51">
        <v>70000</v>
      </c>
      <c r="E21" s="36">
        <v>370000</v>
      </c>
    </row>
    <row r="22" spans="1:5">
      <c r="A22" s="42" t="s">
        <v>76</v>
      </c>
      <c r="B22" s="51">
        <v>1573382</v>
      </c>
      <c r="C22" s="41"/>
      <c r="D22" s="51">
        <v>540000</v>
      </c>
      <c r="E22" s="36">
        <v>2113382</v>
      </c>
    </row>
    <row r="23" spans="1:5">
      <c r="A23" s="42" t="s">
        <v>75</v>
      </c>
      <c r="B23" s="51">
        <v>400000</v>
      </c>
      <c r="C23" s="41"/>
      <c r="D23" s="51">
        <v>50000</v>
      </c>
      <c r="E23" s="36">
        <v>450000</v>
      </c>
    </row>
    <row r="24" spans="1:5">
      <c r="A24" s="46" t="s">
        <v>65</v>
      </c>
      <c r="B24" s="36">
        <v>12938425</v>
      </c>
      <c r="C24" s="36">
        <v>4071580</v>
      </c>
      <c r="D24" s="36">
        <v>4266735</v>
      </c>
      <c r="E24" s="36">
        <v>21276740</v>
      </c>
    </row>
    <row r="25" spans="1:5">
      <c r="A25" s="44"/>
    </row>
    <row r="35" spans="1:2">
      <c r="A35" s="44"/>
      <c r="B35" s="45"/>
    </row>
    <row r="36" spans="1:2">
      <c r="A36" s="42" t="s">
        <v>64</v>
      </c>
      <c r="B36" s="45" t="s">
        <v>78</v>
      </c>
    </row>
    <row r="37" spans="1:2" ht="64.8">
      <c r="A37" s="42" t="s">
        <v>47</v>
      </c>
      <c r="B37" s="41">
        <v>1871000</v>
      </c>
    </row>
    <row r="38" spans="1:2" ht="64.8">
      <c r="A38" s="42" t="s">
        <v>48</v>
      </c>
      <c r="B38" s="41">
        <v>1877320</v>
      </c>
    </row>
    <row r="39" spans="1:2" ht="81">
      <c r="A39" s="42" t="s">
        <v>49</v>
      </c>
      <c r="B39" s="41">
        <v>19600960</v>
      </c>
    </row>
    <row r="40" spans="1:2" ht="81">
      <c r="A40" s="42" t="s">
        <v>51</v>
      </c>
      <c r="B40" s="41">
        <v>120000000</v>
      </c>
    </row>
    <row r="41" spans="1:2">
      <c r="A41" s="42" t="s">
        <v>91</v>
      </c>
      <c r="B41" s="41">
        <v>0</v>
      </c>
    </row>
    <row r="42" spans="1:2" ht="64.8">
      <c r="A42" s="42" t="s">
        <v>50</v>
      </c>
      <c r="B42" s="41">
        <v>277248937</v>
      </c>
    </row>
    <row r="43" spans="1:2">
      <c r="A43" s="37" t="s">
        <v>65</v>
      </c>
      <c r="B43" s="36">
        <v>420598217</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zoomScale="85" zoomScaleNormal="85" workbookViewId="0">
      <selection activeCell="B8" sqref="B8"/>
    </sheetView>
  </sheetViews>
  <sheetFormatPr defaultColWidth="11.5546875" defaultRowHeight="13.8"/>
  <cols>
    <col min="1" max="1" width="22.88671875" style="39" customWidth="1"/>
    <col min="2" max="2" width="23.21875" style="39" customWidth="1"/>
    <col min="3" max="3" width="22.88671875" style="34" customWidth="1"/>
    <col min="4" max="4" width="13.6640625" style="6" customWidth="1"/>
    <col min="5" max="16384" width="11.5546875" style="48"/>
  </cols>
  <sheetData>
    <row r="1" spans="1:4" ht="16.2">
      <c r="A1" s="61" t="s">
        <v>35</v>
      </c>
      <c r="B1" s="61"/>
      <c r="C1" s="61"/>
      <c r="D1" s="61"/>
    </row>
    <row r="2" spans="1:4" ht="16.2">
      <c r="A2" s="62" t="s">
        <v>69</v>
      </c>
      <c r="B2" s="62"/>
      <c r="C2" s="62"/>
      <c r="D2" s="62"/>
    </row>
    <row r="3" spans="1:4" ht="14.25" customHeight="1">
      <c r="A3" s="62" t="s">
        <v>34</v>
      </c>
      <c r="B3" s="62"/>
      <c r="C3" s="62"/>
      <c r="D3" s="62"/>
    </row>
    <row r="4" spans="1:4" ht="16.2">
      <c r="A4" s="63" t="s">
        <v>85</v>
      </c>
      <c r="B4" s="63"/>
      <c r="C4" s="63"/>
      <c r="D4" s="63"/>
    </row>
    <row r="5" spans="1:4" s="49" customFormat="1">
      <c r="A5" s="33" t="s">
        <v>33</v>
      </c>
      <c r="B5" s="33" t="s">
        <v>32</v>
      </c>
      <c r="C5" s="33" t="s">
        <v>31</v>
      </c>
      <c r="D5" s="33" t="s">
        <v>19</v>
      </c>
    </row>
    <row r="6" spans="1:4" s="33" customFormat="1" ht="55.2">
      <c r="A6" s="39" t="s">
        <v>86</v>
      </c>
      <c r="B6" s="39" t="s">
        <v>80</v>
      </c>
      <c r="C6" s="39" t="s">
        <v>49</v>
      </c>
      <c r="D6" s="47">
        <v>100000</v>
      </c>
    </row>
    <row r="7" spans="1:4" s="33" customFormat="1" ht="55.2">
      <c r="A7" s="39" t="s">
        <v>87</v>
      </c>
      <c r="B7" s="39" t="s">
        <v>81</v>
      </c>
      <c r="C7" s="39" t="s">
        <v>48</v>
      </c>
      <c r="D7" s="47">
        <v>80000</v>
      </c>
    </row>
    <row r="8" spans="1:4" s="33" customFormat="1" ht="55.2">
      <c r="A8" s="39" t="s">
        <v>88</v>
      </c>
      <c r="B8" s="39" t="s">
        <v>77</v>
      </c>
      <c r="C8" s="39" t="s">
        <v>48</v>
      </c>
      <c r="D8" s="47">
        <v>100000</v>
      </c>
    </row>
    <row r="9" spans="1:4" s="33" customFormat="1" ht="55.2">
      <c r="A9" s="39" t="s">
        <v>89</v>
      </c>
      <c r="B9" s="39" t="s">
        <v>80</v>
      </c>
      <c r="C9" s="39" t="s">
        <v>47</v>
      </c>
      <c r="D9" s="47">
        <v>150000</v>
      </c>
    </row>
    <row r="10" spans="1:4" s="33" customFormat="1" ht="55.2">
      <c r="A10" s="39" t="s">
        <v>90</v>
      </c>
      <c r="B10" s="39" t="s">
        <v>46</v>
      </c>
      <c r="C10" s="39" t="s">
        <v>47</v>
      </c>
      <c r="D10" s="47">
        <v>100000</v>
      </c>
    </row>
    <row r="11" spans="1:4" s="8" customFormat="1">
      <c r="A11" s="39"/>
      <c r="B11" s="39"/>
      <c r="C11" s="39"/>
      <c r="D11" s="50">
        <f>SUBTOTAL(109,表格1[本年度撥付數])</f>
        <v>530000</v>
      </c>
    </row>
    <row r="12" spans="1:4" s="8" customFormat="1">
      <c r="A12" s="39"/>
      <c r="B12" s="40"/>
      <c r="C12" s="34"/>
      <c r="D12" s="6"/>
    </row>
    <row r="13" spans="1:4" s="8" customFormat="1">
      <c r="A13" s="39"/>
      <c r="B13" s="40"/>
      <c r="C13" s="34"/>
      <c r="D13" s="6"/>
    </row>
    <row r="14" spans="1:4" s="8" customFormat="1">
      <c r="A14" s="39"/>
      <c r="B14" s="40"/>
      <c r="C14" s="34"/>
      <c r="D14" s="6"/>
    </row>
    <row r="15" spans="1:4" s="8" customFormat="1">
      <c r="A15" s="39"/>
      <c r="B15" s="40"/>
      <c r="C15" s="34"/>
      <c r="D15" s="6"/>
    </row>
    <row r="16" spans="1:4" s="8" customFormat="1">
      <c r="A16" s="39"/>
      <c r="B16" s="40"/>
      <c r="C16" s="34"/>
      <c r="D16" s="6"/>
    </row>
    <row r="17" spans="1:4" s="8" customFormat="1">
      <c r="A17" s="39"/>
      <c r="B17" s="40"/>
      <c r="C17" s="34"/>
      <c r="D17" s="6"/>
    </row>
    <row r="18" spans="1:4">
      <c r="B18" s="40"/>
    </row>
  </sheetData>
  <mergeCells count="4">
    <mergeCell ref="A1:D1"/>
    <mergeCell ref="A3:D3"/>
    <mergeCell ref="A4:D4"/>
    <mergeCell ref="A2:D2"/>
  </mergeCells>
  <phoneticPr fontId="3" type="noConversion"/>
  <printOptions horizontalCentered="1"/>
  <pageMargins left="0.55118110236220474" right="0.55118110236220474" top="0.39370078740157483" bottom="0.39370078740157483" header="0.51181102362204722" footer="0.31496062992125984"/>
  <pageSetup paperSize="9" fitToHeight="0" orientation="portrait" r:id="rId1"/>
  <headerFooter alignWithMargins="0">
    <oddFooter>&amp;C&amp;"Times New Roman,粗體"&amp;P/&amp;N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工作表2!$A$10:$A$15</xm:f>
          </x14:formula1>
          <xm:sqref>C6:C10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10" sqref="A10:A15"/>
    </sheetView>
  </sheetViews>
  <sheetFormatPr defaultRowHeight="16.2"/>
  <cols>
    <col min="1" max="1" width="11.88671875" customWidth="1"/>
  </cols>
  <sheetData>
    <row r="1" spans="1:1">
      <c r="A1" t="s">
        <v>42</v>
      </c>
    </row>
    <row r="2" spans="1:1">
      <c r="A2" t="s">
        <v>43</v>
      </c>
    </row>
    <row r="3" spans="1:1">
      <c r="A3" t="s">
        <v>44</v>
      </c>
    </row>
    <row r="4" spans="1:1">
      <c r="A4" t="s">
        <v>45</v>
      </c>
    </row>
    <row r="5" spans="1:1">
      <c r="A5" t="s">
        <v>39</v>
      </c>
    </row>
    <row r="6" spans="1:1">
      <c r="A6" t="s">
        <v>40</v>
      </c>
    </row>
    <row r="7" spans="1:1">
      <c r="A7" t="s">
        <v>41</v>
      </c>
    </row>
    <row r="10" spans="1:1">
      <c r="A10" t="s">
        <v>47</v>
      </c>
    </row>
    <row r="11" spans="1:1">
      <c r="A11" t="s">
        <v>48</v>
      </c>
    </row>
    <row r="12" spans="1:1">
      <c r="A12" t="s">
        <v>49</v>
      </c>
    </row>
    <row r="13" spans="1:1">
      <c r="A13" t="s">
        <v>50</v>
      </c>
    </row>
    <row r="14" spans="1:1">
      <c r="A14" t="s">
        <v>51</v>
      </c>
    </row>
    <row r="15" spans="1:1">
      <c r="A15" t="s">
        <v>52</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格式</vt:lpstr>
      <vt:lpstr>分析表</vt:lpstr>
      <vt:lpstr>累計</vt:lpstr>
      <vt:lpstr>工作表2</vt:lpstr>
      <vt:lpstr>格式!Print_Area</vt:lpstr>
      <vt:lpstr>累計!Print_Area</vt:lpstr>
      <vt:lpstr>格式!Print_Titles</vt:lpstr>
      <vt:lpstr>累計!Print_Titles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2018-03-13T06:42:43Z</cp:lastPrinted>
  <dcterms:created xsi:type="dcterms:W3CDTF">2018-03-13T03:32:48Z</dcterms:created>
  <dcterms:modified xsi:type="dcterms:W3CDTF">2018-10-05T06:19:04Z</dcterms:modified>
</cp:coreProperties>
</file>