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C:\Users\AA8459\Desktop\媒體政策及業務宣導\112年\112年每月執行狀況\5月份\"/>
    </mc:Choice>
  </mc:AlternateContent>
  <xr:revisionPtr revIDLastSave="0" documentId="13_ncr:1_{C36273C9-3745-4D6B-9083-C7A1F313E9A3}" xr6:coauthVersionLast="36" xr6:coauthVersionMax="36" xr10:uidLastSave="{00000000-0000-0000-0000-000000000000}"/>
  <bookViews>
    <workbookView xWindow="0" yWindow="0" windowWidth="27870" windowHeight="12435" xr2:uid="{00000000-000D-0000-FFFF-FFFF00000000}"/>
  </bookViews>
  <sheets>
    <sheet name="公告版" sheetId="6" r:id="rId1"/>
  </sheets>
  <externalReferences>
    <externalReference r:id="rId2"/>
    <externalReference r:id="rId3"/>
  </externalReferences>
  <definedNames>
    <definedName name="_xlnm.Print_Area" localSheetId="0">公告版!$A$1:$N$60</definedName>
    <definedName name="_xlnm.Print_Titles" localSheetId="0">公告版!$1:$5</definedName>
  </definedNames>
  <calcPr calcId="191029"/>
</workbook>
</file>

<file path=xl/calcChain.xml><?xml version="1.0" encoding="utf-8"?>
<calcChain xmlns="http://schemas.openxmlformats.org/spreadsheetml/2006/main">
  <c r="J35" i="6" l="1"/>
  <c r="J34" i="6"/>
  <c r="J33" i="6"/>
  <c r="J29" i="6"/>
  <c r="J6" i="6" l="1"/>
</calcChain>
</file>

<file path=xl/sharedStrings.xml><?xml version="1.0" encoding="utf-8"?>
<sst xmlns="http://schemas.openxmlformats.org/spreadsheetml/2006/main" count="531" uniqueCount="269">
  <si>
    <t>機關名稱</t>
  </si>
  <si>
    <t>受委託廠商名稱</t>
  </si>
  <si>
    <t>刊登或託播對象</t>
  </si>
  <si>
    <t>1.</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</si>
  <si>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</si>
  <si>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</si>
  <si>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</si>
  <si>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</si>
  <si>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</si>
  <si>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</si>
  <si>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</si>
  <si>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</si>
  <si>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2.</t>
    <phoneticPr fontId="15" type="noConversion"/>
  </si>
  <si>
    <t>7.</t>
  </si>
  <si>
    <t>8.</t>
  </si>
  <si>
    <t>9.</t>
  </si>
  <si>
    <t>10.</t>
  </si>
  <si>
    <t>112.01.01-112.12.31</t>
    <phoneticPr fontId="15" type="noConversion"/>
  </si>
  <si>
    <t>廣播</t>
    <phoneticPr fontId="15" type="noConversion"/>
  </si>
  <si>
    <t>網路(社群)</t>
    <phoneticPr fontId="15" type="noConversion"/>
  </si>
  <si>
    <t>平面</t>
    <phoneticPr fontId="15" type="noConversion"/>
  </si>
  <si>
    <t>廣播節目「老師好」</t>
  </si>
  <si>
    <t>部分補助社團法人中華民國全國教師會辦理與國立教育廣播電臺合作節目「老師好」實施計畫</t>
  </si>
  <si>
    <t>總預算</t>
  </si>
  <si>
    <t>增強優秀現場教學經驗分享，豐富教師職涯，並促進社會對教育之瞭解與參與等。</t>
  </si>
  <si>
    <t>國立教育廣播電臺</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</si>
  <si>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</si>
  <si>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</si>
  <si>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</si>
  <si>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</si>
  <si>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</si>
  <si>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</si>
  <si>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</si>
  <si>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</si>
  <si>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「真素沒想到！」短影片徵選競賽-網路宣導</t>
  </si>
  <si>
    <t>以行政協助委託國立政治大學辦理數位時代影像媒體素養教育計畫</t>
  </si>
  <si>
    <t>國立政治大學</t>
  </si>
  <si>
    <t>透過各式網路媒體宣導辦理「『真素沒想到！』短影片徵選競賽」，以期將媒體素養教育推廣至一般社會大眾，增進社會大眾資訊辨識能力。</t>
  </si>
  <si>
    <t>單位：元</t>
  </si>
  <si>
    <t>國際及兩岸教育司</t>
  </si>
  <si>
    <t>Facebook</t>
  </si>
  <si>
    <t>技術職業教育行政及督導</t>
  </si>
  <si>
    <t>終身教育司</t>
  </si>
  <si>
    <t>終身教育行政及督導</t>
  </si>
  <si>
    <t>學生事務及特殊教育司</t>
  </si>
  <si>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</si>
  <si>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</si>
  <si>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</si>
  <si>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</si>
  <si>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</si>
  <si>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</si>
  <si>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</si>
  <si>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</si>
  <si>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</si>
  <si>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網路</t>
  </si>
  <si>
    <t>廣播</t>
  </si>
  <si>
    <t>師資及藝術教育司</t>
  </si>
  <si>
    <t>波希整合行銷有限公司</t>
  </si>
  <si>
    <t>補助技專校院招生委員會聯合會辦理112學年度五專優先免試入學暨北區五專聯合免試入學招生宣導計畫</t>
  </si>
  <si>
    <t>技術及職業教育司</t>
  </si>
  <si>
    <t>高等教育司</t>
  </si>
  <si>
    <t>教育家網站</t>
  </si>
  <si>
    <t>親子天下股份有限公司</t>
  </si>
  <si>
    <t>教育家網站每月不重複造訪人次新增約6,000人次。</t>
  </si>
  <si>
    <t>銘傳大學</t>
  </si>
  <si>
    <t>3.</t>
  </si>
  <si>
    <t>4.</t>
  </si>
  <si>
    <t>5.</t>
  </si>
  <si>
    <t>6.</t>
  </si>
  <si>
    <t>11.</t>
  </si>
  <si>
    <t>12.</t>
  </si>
  <si>
    <t>13.</t>
  </si>
  <si>
    <t>14.</t>
  </si>
  <si>
    <t>15.</t>
  </si>
  <si>
    <t>16.</t>
  </si>
  <si>
    <t>17.</t>
  </si>
  <si>
    <t>18.</t>
  </si>
  <si>
    <t>19.</t>
  </si>
  <si>
    <t>20.</t>
  </si>
  <si>
    <t>21.</t>
  </si>
  <si>
    <t>22.</t>
  </si>
  <si>
    <t>23.</t>
  </si>
  <si>
    <t>24.</t>
  </si>
  <si>
    <t>25.</t>
  </si>
  <si>
    <t>26.</t>
  </si>
  <si>
    <t>27.</t>
  </si>
  <si>
    <t>28.</t>
  </si>
  <si>
    <t>29.</t>
  </si>
  <si>
    <t>30.</t>
  </si>
  <si>
    <t>31.</t>
  </si>
  <si>
    <t>32.</t>
  </si>
  <si>
    <t>網路</t>
    <phoneticPr fontId="15" type="noConversion"/>
  </si>
  <si>
    <t>智慧型手機應用程式(行動app)</t>
    <phoneticPr fontId="15" type="noConversion"/>
  </si>
  <si>
    <t>總預算</t>
    <phoneticPr fontId="15" type="noConversion"/>
  </si>
  <si>
    <t>平面</t>
  </si>
  <si>
    <t>2023臺灣高教雙語教育論壇</t>
    <phoneticPr fontId="15" type="noConversion"/>
  </si>
  <si>
    <t>高等教育行政及督導</t>
    <phoneticPr fontId="15" type="noConversion"/>
  </si>
  <si>
    <t>三立電視</t>
    <phoneticPr fontId="15" type="noConversion"/>
  </si>
  <si>
    <t>運用天下雜誌針對人才培育、打造產業文化與領導傳承並接軌國際，讓本部的雙語政策讓師生、家長和企業都能更加了解，以此提升國家整體競爭力！等都能透過文章宣導，讓更多人了解。</t>
    <phoneticPr fontId="15" type="noConversion"/>
  </si>
  <si>
    <t>天下雜誌</t>
    <phoneticPr fontId="15" type="noConversion"/>
  </si>
  <si>
    <t>技術職業教育行政及督導</t>
    <phoneticPr fontId="15" type="noConversion"/>
  </si>
  <si>
    <t>112.04.01-112.05.31</t>
    <phoneticPr fontId="15" type="noConversion"/>
  </si>
  <si>
    <t>高等教育司</t>
    <phoneticPr fontId="15" type="noConversion"/>
  </si>
  <si>
    <t>以行政協助委託國立雲林科技大學辦理「教育部112年度藝術與設計菁英海外培訓計畫」</t>
    <phoneticPr fontId="15" type="noConversion"/>
  </si>
  <si>
    <t>112.05.01-112.05.31(涵蓋期程)</t>
    <phoneticPr fontId="15" type="noConversion"/>
  </si>
  <si>
    <t xml:space="preserve">高等教育行政及督導           </t>
    <phoneticPr fontId="15" type="noConversion"/>
  </si>
  <si>
    <t>國立雲林科技大學</t>
    <phoneticPr fontId="15" type="noConversion"/>
  </si>
  <si>
    <t>Facebook</t>
    <phoneticPr fontId="15" type="noConversion"/>
  </si>
  <si>
    <t>以111年度預算支應(跨年度計畫)</t>
    <phoneticPr fontId="15" type="noConversion"/>
  </si>
  <si>
    <t>臺灣國際學生創意設計大賽</t>
    <phoneticPr fontId="15" type="noConversion"/>
  </si>
  <si>
    <t>112.04.21-112.07.15</t>
    <phoneticPr fontId="15" type="noConversion"/>
  </si>
  <si>
    <t>崴博國際有限公司</t>
    <phoneticPr fontId="15" type="noConversion"/>
  </si>
  <si>
    <t>臺灣國際學生創意設計大賽，向全球媒體刊登徵件新聞報導，透過報導讓全球了解TISDC自2008年啟動以來，今年已經邁入第十六年是全球設計界公認兼具知名度與公信力專屬學生的國際賽事，吸引更多全球學生參加比賽。</t>
    <phoneticPr fontId="15" type="noConversion"/>
  </si>
  <si>
    <t>112.05.01-112.06.30</t>
    <phoneticPr fontId="15" type="noConversion"/>
  </si>
  <si>
    <t>大計文化事業
設計印象雜誌</t>
    <phoneticPr fontId="15" type="noConversion"/>
  </si>
  <si>
    <t>透過宣傳讓更多師生們，瞭解臺灣國際學生創意設計大賽，是目前全球最具指標性的大型學生競賽，並透過競賽進而提升全球設計教育交流公益性、非營利活動等。而藉由參與設計競賽，得以讓莘莘學子們翻轉人生機會。</t>
    <phoneticPr fontId="15" type="noConversion"/>
  </si>
  <si>
    <t>設計印象雜誌</t>
    <phoneticPr fontId="15" type="noConversion"/>
  </si>
  <si>
    <t>112.05.01-112.10.30</t>
    <phoneticPr fontId="15" type="noConversion"/>
  </si>
  <si>
    <t>橙良有限公司</t>
    <phoneticPr fontId="15" type="noConversion"/>
  </si>
  <si>
    <t>透過宣傳向全球人們，瞭解臺灣國際學生創意設計大賽，是目前全球最具指標性的大型學生競賽，並透過競賽進而提升全球設計教育交流公益性、非營利活動等。今年已經邁入第十六年是全球設計界公認兼具知名度與公信力專屬學生的國際賽事。而藉由參與設計競賽，得以讓莘莘學子們翻轉人生機會。</t>
    <phoneticPr fontId="15" type="noConversion"/>
  </si>
  <si>
    <t>112學年度海外聯合招生計畫</t>
    <phoneticPr fontId="15" type="noConversion"/>
  </si>
  <si>
    <t>補助海外聯合招生委員會執行112學年度海外聯合招生計畫</t>
    <phoneticPr fontId="15" type="noConversion"/>
  </si>
  <si>
    <t>112.04.01-113.03.31</t>
    <phoneticPr fontId="15" type="noConversion"/>
  </si>
  <si>
    <t>海外聯合招生委員會</t>
    <phoneticPr fontId="15" type="noConversion"/>
  </si>
  <si>
    <t>集合不同國家地區及大學類型之僑生，強化僑生來臺求學的心得及收獲，藉以突顯優質的臺灣高等教育政策及品質，提升僑居地應屆畢業生赴臺升學意願。</t>
    <phoneticPr fontId="15" type="noConversion"/>
  </si>
  <si>
    <t>海聯招生平臺</t>
    <phoneticPr fontId="15" type="noConversion"/>
  </si>
  <si>
    <t>本次以錄製影片方式，放置於海聯招生平臺瀏覽</t>
    <phoneticPr fontId="15" type="noConversion"/>
  </si>
  <si>
    <t>高教創新-
人物專訪</t>
    <phoneticPr fontId="15" type="noConversion"/>
  </si>
  <si>
    <t>112.05.01-112.05.31</t>
    <phoneticPr fontId="15" type="noConversion"/>
  </si>
  <si>
    <t>天下雜誌股份有限公司</t>
    <phoneticPr fontId="15" type="noConversion"/>
  </si>
  <si>
    <t>「高教創新」為國內高教政策溝通與大學最佳實務的交流平台。另透過建立高教創新Youtube頻道定期更新相關資訊，以社群或數位宣傳方式增加曝光度，讓更多民眾有機會接觸並瞭解高等教育領域動態資訊。</t>
    <phoneticPr fontId="15" type="noConversion"/>
  </si>
  <si>
    <t>高教創新Youtube頻道</t>
    <phoneticPr fontId="15" type="noConversion"/>
  </si>
  <si>
    <t>將新年度簡章公佈、PODCAST節目訊息推送至學生族群間，引起報名興趣</t>
    <phoneticPr fontId="15" type="noConversion"/>
  </si>
  <si>
    <t>(非委託)部分補助社團法人中華民國全國教師會辦理</t>
  </si>
  <si>
    <t>師資培育與藝術教育行政及督導</t>
    <phoneticPr fontId="15" type="noConversion"/>
  </si>
  <si>
    <t>2023年技職盃黑客松競賽報導，聘用參賽之工讀生執行podcast文案撰寫與參賽心得錄製</t>
    <phoneticPr fontId="15" type="noConversion"/>
  </si>
  <si>
    <t>以行政協助委託國立高雄科技大學辦理「2023年技職盃黑客松競賽(南區分區競賽及全國賽)」</t>
    <phoneticPr fontId="15" type="noConversion"/>
  </si>
  <si>
    <t>112.05.03-112.05.10</t>
    <phoneticPr fontId="15" type="noConversion"/>
  </si>
  <si>
    <t>國立高雄科技大學</t>
    <phoneticPr fontId="15" type="noConversion"/>
  </si>
  <si>
    <t>由參賽者於podcast進行競賽過程體驗分享，讓黑客松競賽以學生的角度曝光競賽特色</t>
    <phoneticPr fontId="15" type="noConversion"/>
  </si>
  <si>
    <t>112年5月執行，依工讀聘用時數核實支應，工作內容為podcast分享黑客松分區賽體驗</t>
    <phoneticPr fontId="15" type="noConversion"/>
  </si>
  <si>
    <t>技職動起來Facebook宣傳</t>
  </si>
  <si>
    <t>網路(社群)</t>
  </si>
  <si>
    <t>聘用人力製作圖文素材、EDM，利用技職動起來粉絲專頁、活動網站，推廣各項行銷內容，期能透過社群媒體達到宣導效益。</t>
  </si>
  <si>
    <t>Facebook、活動網站</t>
  </si>
  <si>
    <t>112學年度南區五專聯合免試入學招生宣導</t>
  </si>
  <si>
    <t>補助112學年度南區五專聯合免試入學招生委員會辦理112學年度南區五專聯合免試入學招生宣導計畫</t>
  </si>
  <si>
    <t>112.05.15-112.06.13</t>
  </si>
  <si>
    <t>112學年度南區五專聯合免試入學招生委員會</t>
  </si>
  <si>
    <t>藉由廣播媒體廣告宣傳，使學生及家長能更加瞭解五專聯免之精神。</t>
  </si>
  <si>
    <t>Hit Fm聯播網</t>
  </si>
  <si>
    <t>112學年度南區五專聯合免試入學招生委員會</t>
    <phoneticPr fontId="15" type="noConversion"/>
  </si>
  <si>
    <t>於Hit Fm聯播網網站首頁及Facebook【HitF90.1高屏廣播電台】發布有關五專聯免優勢及報名時程，使學生及家長能迅速瞭解五專。</t>
  </si>
  <si>
    <t>112.05.01-112.05.15</t>
    <phoneticPr fontId="15" type="noConversion"/>
  </si>
  <si>
    <t>技專校院招生委員會聯合會</t>
    <phoneticPr fontId="15" type="noConversion"/>
  </si>
  <si>
    <t>使學生及家長更瞭解五專</t>
    <phoneticPr fontId="15" type="noConversion"/>
  </si>
  <si>
    <t>Google</t>
    <phoneticPr fontId="15" type="noConversion"/>
  </si>
  <si>
    <t>Yahoo</t>
    <phoneticPr fontId="15" type="noConversion"/>
  </si>
  <si>
    <t>112.05.19</t>
    <phoneticPr fontId="15" type="noConversion"/>
  </si>
  <si>
    <t>聯合報</t>
    <phoneticPr fontId="15" type="noConversion"/>
  </si>
  <si>
    <t>112.05.25</t>
    <phoneticPr fontId="15" type="noConversion"/>
  </si>
  <si>
    <t>補助技專校院招生委員會聯合會辦理112學年度五專優先免試入學暨北區五專聯合免試入學招生宣導計畫</t>
    <phoneticPr fontId="15" type="noConversion"/>
  </si>
  <si>
    <t>112學年度中區五專聯合免試入學招生宣導-電台廣播</t>
    <phoneticPr fontId="15" type="noConversion"/>
  </si>
  <si>
    <t>補助中區五專聯合免試入學招生委員會辦理112學年度中區五專聯合免試入學招生宣導計畫</t>
    <phoneticPr fontId="15" type="noConversion"/>
  </si>
  <si>
    <t>中區五專聯合免試入學招生委員會</t>
    <phoneticPr fontId="15" type="noConversion"/>
  </si>
  <si>
    <t>城市廣播網</t>
    <phoneticPr fontId="15" type="noConversion"/>
  </si>
  <si>
    <t>112.05.20-112.07.01</t>
    <phoneticPr fontId="15" type="noConversion"/>
  </si>
  <si>
    <t xml:space="preserve">教育部
</t>
    <phoneticPr fontId="15" type="noConversion"/>
  </si>
  <si>
    <t>112年度TaiwanGPS第1場雙學人經驗分享會</t>
    <phoneticPr fontId="15" type="noConversion"/>
  </si>
  <si>
    <t>宣傳公費留學考試，提升報考人數，鼓勵學生出國留學。</t>
  </si>
  <si>
    <t>海外人才經驗分享及國際連結計畫臉書及官網</t>
  </si>
  <si>
    <t>境外生徵文影音活動廣告</t>
    <phoneticPr fontId="15" type="noConversion"/>
  </si>
  <si>
    <t>部分補助112年度高等教育財團法人國際合作基金會工作計畫</t>
  </si>
  <si>
    <t>財團法人高等教育國際合作基金會</t>
  </si>
  <si>
    <t>促進國際教育交流，吸引國際學生來臺就學</t>
  </si>
  <si>
    <t>2023亞太教育者年會廣告</t>
    <phoneticPr fontId="15" type="noConversion"/>
  </si>
  <si>
    <t>促進國際教育交流</t>
  </si>
  <si>
    <t>112.04.29-112.12.31 (涵蓋期程)</t>
    <phoneticPr fontId="15" type="noConversion"/>
  </si>
  <si>
    <t>國際及兩岸教育交流</t>
    <phoneticPr fontId="15" type="noConversion"/>
  </si>
  <si>
    <t>網路
（社群）</t>
    <phoneticPr fontId="15" type="noConversion"/>
  </si>
  <si>
    <t>111.10.01-112.05.31</t>
    <phoneticPr fontId="15" type="noConversion"/>
  </si>
  <si>
    <t>515國際家庭日系列活動推廣宣傳</t>
    <phoneticPr fontId="15" type="noConversion"/>
  </si>
  <si>
    <t>112.05.01- 112.12.31</t>
    <phoneticPr fontId="15" type="noConversion"/>
  </si>
  <si>
    <t>透過本部(含所屬單位及機關學校)臉書、IG及line@圖文及YouTube，整合推廣515國際家庭日相關活動及家庭教育法立法20週年相關影片，提升民眾對於家庭教育的重視，並鼓勵民眾多加利用家庭教育中心及家庭教育資源網提供之服務及資源</t>
    <phoneticPr fontId="15" type="noConversion"/>
  </si>
  <si>
    <t>112年度教育部「祖父母節全國性活動」採購案</t>
    <phoneticPr fontId="15" type="noConversion"/>
  </si>
  <si>
    <t>傳動數位設計印刷有限公司</t>
    <phoneticPr fontId="15" type="noConversion"/>
  </si>
  <si>
    <t>透過本部(含所屬單位及機關學校)臉書粉專，推廣祖父母節相關活動徵件宣導，提升民眾重視祖父母節代間互動並鼓勵投稿。</t>
    <phoneticPr fontId="15" type="noConversion"/>
  </si>
  <si>
    <t>透過以家庭教育為目標族群之部外網站、臉書、IG及line@圖文等社群管道，整合推廣515國際家庭日相關活動及家庭教育法立法20週年相關影片，提升民眾對於家庭教育的重視，並鼓勵民眾多加利用家庭教育中心及家庭教育資源網提供之服務及資源</t>
    <phoneticPr fontId="15" type="noConversion"/>
  </si>
  <si>
    <t>透過KOC、KOL等及Google Ads，加強宣導家庭教育相關活動及資源，俾強化家庭教育推展成效</t>
    <phoneticPr fontId="15" type="noConversion"/>
  </si>
  <si>
    <t>1.親子相關之KOL、KOC(微笑甜心"維尼、Mie Hsieh阿咪、Naomi)之IG或臉書
2.Google Ads</t>
    <phoneticPr fontId="15" type="noConversion"/>
  </si>
  <si>
    <t>廠商回饋事項</t>
    <phoneticPr fontId="15" type="noConversion"/>
  </si>
  <si>
    <t>112年閩南語8月份考試報名</t>
    <phoneticPr fontId="15" type="noConversion"/>
  </si>
  <si>
    <t>國立臺灣師範大學</t>
    <phoneticPr fontId="15" type="noConversion"/>
  </si>
  <si>
    <t>透過網路媒體周知考試活動，以鼓勵全民參與閩南語認證考試，期保存及推廣閩南語文。</t>
    <phoneticPr fontId="15" type="noConversion"/>
  </si>
  <si>
    <t>Facebook、獎金獵人創意競賽平臺</t>
    <phoneticPr fontId="15" type="noConversion"/>
  </si>
  <si>
    <t>112.05.01-112.05.12</t>
  </si>
  <si>
    <t>112.05.01-112.05.12</t>
    <phoneticPr fontId="15" type="noConversion"/>
  </si>
  <si>
    <t>Facebook、獎金獵人創意競賽平臺、親子相關社群媒體</t>
    <phoneticPr fontId="15" type="noConversion"/>
  </si>
  <si>
    <t>Facebook
Instagram</t>
    <phoneticPr fontId="15" type="noConversion"/>
  </si>
  <si>
    <t>1. 教育部YouTube頻道、【終身學習e起來】臉書粉專
2.【國立臺灣科學教育館】Instagram、Line官方帳號</t>
    <phoneticPr fontId="15" type="noConversion"/>
  </si>
  <si>
    <t>Google(關鍵字)</t>
    <phoneticPr fontId="15" type="noConversion"/>
  </si>
  <si>
    <t>Youtube</t>
    <phoneticPr fontId="15" type="noConversion"/>
  </si>
  <si>
    <t>Youtube
Facebook</t>
    <phoneticPr fontId="15" type="noConversion"/>
  </si>
  <si>
    <t>LINE專屬帳號</t>
  </si>
  <si>
    <t>Podcast</t>
    <phoneticPr fontId="15" type="noConversion"/>
  </si>
  <si>
    <t>部分補助112年度財團法人高等教育國際合作基金會工作計畫</t>
    <phoneticPr fontId="15" type="noConversion"/>
  </si>
  <si>
    <t>透過電臺提供優質節目內容，加強學生、家長及教師了解具重要性及影響性之法治教育資訊，提供正確並實用的法治教育內容。以涵養國民法治教育素養及宏觀視野，促進國民增加法律知識及法律素養。</t>
    <phoneticPr fontId="15" type="noConversion"/>
  </si>
  <si>
    <t>透過節目(直播與廣播)，引發收聽師生與家長對於性別平等教育議題的關注，培養其性別敏感度，進而產生性別意識，有助於對於性別教學與相關業務推動，並期能成為收聽聽眾接觸性別平等教育議題之平臺與資源。</t>
    <phoneticPr fontId="15" type="noConversion"/>
  </si>
  <si>
    <t>國立教育廣播電臺「教育開講」節目專訪</t>
    <phoneticPr fontId="15" type="noConversion"/>
  </si>
  <si>
    <t>透過節目(直播與廣播)，引發收聽師生與家長對於跟蹤騷擾防制教育議題的關注，透過案例分享培養其性別敏感度，進而產生性別意識，有助於對於性別教學與相關業務推動，並期能成為收聽聽眾接觸性別平等教育議題之平臺與資源。</t>
    <phoneticPr fontId="15" type="noConversion"/>
  </si>
  <si>
    <t>國立教育廣播電臺</t>
    <phoneticPr fontId="15" type="noConversion"/>
  </si>
  <si>
    <t>以行政協助方式委請國立臺南大學編印性別平等教育季刊並運用社群平臺宣導季刊議題</t>
    <phoneticPr fontId="15" type="noConversion"/>
  </si>
  <si>
    <t>電子書及社群媒體</t>
    <phoneticPr fontId="15" type="noConversion"/>
  </si>
  <si>
    <t>國立臺南大學</t>
    <phoneticPr fontId="15" type="noConversion"/>
  </si>
  <si>
    <t>運用網路社群平臺宣導季刊文章議題，提供社會大眾認知性別平等教育之多元議題管道，擴大宣導效果。</t>
    <phoneticPr fontId="15" type="noConversion"/>
  </si>
  <si>
    <t>以政府採購法委託玖樂文創有限公司辦理「性侵害、性騷擾或性霸凌防治--性別平等教育法第27條之1宣導計畫（動畫）」</t>
    <phoneticPr fontId="15" type="noConversion"/>
  </si>
  <si>
    <t>動畫/影音媒體平臺</t>
    <phoneticPr fontId="15" type="noConversion"/>
  </si>
  <si>
    <t>玖樂文創有限公司</t>
    <phoneticPr fontId="15" type="noConversion"/>
  </si>
  <si>
    <t>運用動畫設計，以簡便精準之內容，提供校園師生及家長瞭解校園性騷擾及性霸凌之處理程序，藉以達到鼓勵學生遭遇相關事件時得以提出申請調查，進入調查程序之宣導目的。</t>
    <phoneticPr fontId="15" type="noConversion"/>
  </si>
  <si>
    <t>編印性別平等教育季刊並運用社群平臺宣導季刊議題</t>
    <phoneticPr fontId="15" type="noConversion"/>
  </si>
  <si>
    <t>「性侵害、性騷擾或性霸凌防治--性別平等教育法第27條之1宣導計畫（動畫）」</t>
    <phoneticPr fontId="15" type="noConversion"/>
  </si>
  <si>
    <t>112.05.16</t>
    <phoneticPr fontId="15" type="noConversion"/>
  </si>
  <si>
    <t>學生事務與特殊教育行政及督導</t>
    <phoneticPr fontId="15" type="noConversion"/>
  </si>
  <si>
    <t>透過電臺提供優質節目內容，建立社會大眾對特殊教育的正確概念。提供偏鄉或離島地區的教師、家長更多元特殊教育資源。讓社會大眾更能理解及接納身心障礙學生。</t>
    <phoneticPr fontId="15" type="noConversion"/>
  </si>
  <si>
    <t>透過受訪人專業分享提供大眾校園霸凌事件之正確處遇觀念</t>
    <phoneticPr fontId="15" type="noConversion"/>
  </si>
  <si>
    <t>33.</t>
  </si>
  <si>
    <t>34.</t>
  </si>
  <si>
    <t>35.</t>
  </si>
  <si>
    <t>36.</t>
  </si>
  <si>
    <t>37.</t>
  </si>
  <si>
    <t>38.</t>
  </si>
  <si>
    <t>39.</t>
  </si>
  <si>
    <t>中華民國112年5月份</t>
    <phoneticPr fontId="15" type="noConversion"/>
  </si>
  <si>
    <t>網路
廣播</t>
    <phoneticPr fontId="15" type="noConversion"/>
  </si>
  <si>
    <t>以政府採購法委託波希整合行銷有限公司辦理「112年度教育部『515國際家庭日宣導及系列活動』採購案」</t>
  </si>
  <si>
    <t>以政府採購法委託傳動數位設計印刷有限公司辦理「112年度教育部『祖父母節全國性活動』採購案」</t>
  </si>
  <si>
    <t>以政府採購法委託國立臺灣師範大學辦理「112年閩南語語言能力認證試務工作採購案」</t>
  </si>
  <si>
    <t>教育家網站</t>
    <phoneticPr fontId="15" type="noConversion"/>
  </si>
  <si>
    <t>以政府採購法委託教育家網站辦理112年教育家網站採購案</t>
    <phoneticPr fontId="15" type="noConversion"/>
  </si>
  <si>
    <t>以政府採購法委託波希整合行銷有限公司辦理「112年度教育部『515國際家庭日宣導及系列活動』採購案」</t>
    <phoneticPr fontId="15" type="noConversion"/>
  </si>
  <si>
    <t>以政府採購法委託天下雜誌股份有限公司辦理高教創新之編印出刊及網路宣傳採購案</t>
    <phoneticPr fontId="15" type="noConversion"/>
  </si>
  <si>
    <t>以政府採購法委託亞洲大學辦理112年度教育部臺灣國際學生創意設計大賽(TISDC)採購案</t>
    <phoneticPr fontId="15" type="noConversion"/>
  </si>
  <si>
    <t>以行政協助委託國立高雄科技大學辦理112-113年度職業試探體驗主題常設展聯合行銷計畫</t>
    <phoneticPr fontId="15" type="noConversion"/>
  </si>
  <si>
    <t>以政府採購法委託銘傳大學辦理112年教育部「海外人才經驗分享及國際連結」計畫採購案</t>
    <phoneticPr fontId="15" type="noConversion"/>
  </si>
  <si>
    <t>以政府採購法委託三立電視股份有限公司辦理112年度教育政策文宣通路採購案</t>
    <phoneticPr fontId="15" type="noConversion"/>
  </si>
  <si>
    <t>柯○如</t>
    <phoneticPr fontId="15" type="noConversion"/>
  </si>
  <si>
    <t>林○芬</t>
    <phoneticPr fontId="15" type="noConversion"/>
  </si>
  <si>
    <t>1.【親子天下】官方網站、臉書粉專、Instagram、Line官方帳號
2.家庭教育相關之KOL、KOC或515親子市集相關活動講師主持人等(蘇哥哥、小夏媽咪、澤爸、來本冊子-邱映樺、雞湯來了家庭教育團隊)之Instagram或Line官方帳號</t>
    <phoneticPr fontId="15" type="noConversion"/>
  </si>
  <si>
    <r>
      <t>廣播節目「超級公民</t>
    </r>
    <r>
      <rPr>
        <sz val="14"/>
        <rFont val="Times New Roman"/>
        <family val="1"/>
      </rPr>
      <t>GO</t>
    </r>
    <r>
      <rPr>
        <sz val="14"/>
        <rFont val="標楷體"/>
        <family val="4"/>
        <charset val="136"/>
      </rPr>
      <t>」</t>
    </r>
    <phoneticPr fontId="15" type="noConversion"/>
  </si>
  <si>
    <r>
      <t>以行政指示方式委請國立教育廣播電臺辦理</t>
    </r>
    <r>
      <rPr>
        <sz val="14"/>
        <rFont val="Times New Roman"/>
        <family val="1"/>
      </rPr>
      <t>112</t>
    </r>
    <r>
      <rPr>
        <sz val="14"/>
        <rFont val="標楷體"/>
        <family val="4"/>
        <charset val="136"/>
      </rPr>
      <t>年法治教育廣播節目「超級公民</t>
    </r>
    <r>
      <rPr>
        <sz val="14"/>
        <rFont val="Times New Roman"/>
        <family val="1"/>
      </rPr>
      <t>GO</t>
    </r>
    <r>
      <rPr>
        <sz val="14"/>
        <rFont val="標楷體"/>
        <family val="4"/>
        <charset val="136"/>
      </rPr>
      <t>」計畫</t>
    </r>
    <phoneticPr fontId="15" type="noConversion"/>
  </si>
  <si>
    <r>
      <t>廣播節目「性別平等</t>
    </r>
    <r>
      <rPr>
        <sz val="14"/>
        <rFont val="Times New Roman"/>
        <family val="1"/>
      </rPr>
      <t xml:space="preserve"> Easy Go </t>
    </r>
    <r>
      <rPr>
        <sz val="14"/>
        <rFont val="標楷體"/>
        <family val="4"/>
        <charset val="136"/>
      </rPr>
      <t>」</t>
    </r>
    <phoneticPr fontId="15" type="noConversion"/>
  </si>
  <si>
    <r>
      <t>以行政指示方式委請國立教育廣播電臺辦理廣播節目「性別平等</t>
    </r>
    <r>
      <rPr>
        <sz val="14"/>
        <rFont val="Times New Roman"/>
        <family val="1"/>
      </rPr>
      <t xml:space="preserve"> Easy Go </t>
    </r>
    <r>
      <rPr>
        <sz val="14"/>
        <rFont val="標楷體"/>
        <family val="4"/>
        <charset val="136"/>
      </rPr>
      <t>」</t>
    </r>
    <phoneticPr fontId="15" type="noConversion"/>
  </si>
  <si>
    <t>廣播節目「特別的愛」</t>
    <phoneticPr fontId="15" type="noConversion"/>
  </si>
  <si>
    <t>以行政指示方式委請國立教育廣播電臺辦理廣播節目「特別的愛」</t>
    <phoneticPr fontId="15" type="noConversion"/>
  </si>
  <si>
    <t>廣播節目「生命教育」</t>
    <phoneticPr fontId="15" type="noConversion"/>
  </si>
  <si>
    <t>以行政指示方式委請國立教育廣播電臺辦理生命教育廣播節目</t>
    <phoneticPr fontId="15" type="noConversion"/>
  </si>
  <si>
    <t>結合大眾傳播媒體資源推動生命教育</t>
    <phoneticPr fontId="15" type="noConversion"/>
  </si>
  <si>
    <t>112.04.12-113.04.11(涵蓋期程)；112年5月計4次(刊登次數)</t>
    <phoneticPr fontId="15" type="noConversion"/>
  </si>
  <si>
    <t>112.01.01-112.12.31(涵蓋期程)；112年5月計4次(廣播次數)</t>
    <phoneticPr fontId="15" type="noConversion"/>
  </si>
  <si>
    <t>112學年度五專優先免試入學招生招生宣導-招生廣告文宣-網路媒體Google回應式</t>
    <phoneticPr fontId="15" type="noConversion"/>
  </si>
  <si>
    <t>112學年度五專優先免試入學招生招生宣導-招生廣告文宣-網路媒體Yahoo原生廣告</t>
    <phoneticPr fontId="15" type="noConversion"/>
  </si>
  <si>
    <t>112學年度五專優先免試入學招生招生宣導-社群媒體FB贊助廣告</t>
    <phoneticPr fontId="15" type="noConversion"/>
  </si>
  <si>
    <t>112學年度五專優先免試入學招生招生宣導-招生廣告文宣-聯合報考場報(桃園以南)</t>
    <phoneticPr fontId="15" type="noConversion"/>
  </si>
  <si>
    <t>112學年度北區五專聯合免試入學招生招生宣導-招生廣告文宣-聯合報考場報(北北桃)</t>
    <phoneticPr fontId="15" type="noConversion"/>
  </si>
  <si>
    <t>112學年度北區五專聯合免試入學招生招生宣導-招生廣告文宣-聯合報(新北市)</t>
    <phoneticPr fontId="15" type="noConversion"/>
  </si>
  <si>
    <t>112學年度北區五專聯合免試入學招生招生宣導-招生廣告文宣-聯合報(竹苗區)</t>
    <phoneticPr fontId="15" type="noConversion"/>
  </si>
  <si>
    <r>
      <t>廣告一(摘錄)：
#菁培113｜把握 05/31 截止日！
#聽說截止日前抱著報報看心態的人，後來就上了，會不會就是你!?</t>
    </r>
    <r>
      <rPr>
        <sz val="14"/>
        <rFont val="MS Gothic"/>
        <family val="3"/>
        <charset val="128"/>
      </rPr>
      <t xml:space="preserve">
</t>
    </r>
    <r>
      <rPr>
        <sz val="14"/>
        <rFont val="標楷體"/>
        <family val="4"/>
        <charset val="136"/>
      </rPr>
      <t>[ 2023 藝術與設計菁英海外培訓計畫 ] - 國家出資、你出國圓設計夢
報名即將於 05/31 截止！！
快上計畫網站 現在報名 明年出發</t>
    </r>
    <r>
      <rPr>
        <sz val="14"/>
        <rFont val="Segoe UI Symbol"/>
        <family val="4"/>
      </rPr>
      <t>➤➤➤</t>
    </r>
    <r>
      <rPr>
        <sz val="14"/>
        <rFont val="標楷體"/>
        <family val="4"/>
        <charset val="136"/>
      </rPr>
      <t xml:space="preserve">
https://www.animlab.yuntech.edu.tw/2023MOE/
五組 34 個培訓名額 
全球 26 所頂尖設計培訓機構</t>
    </r>
    <r>
      <rPr>
        <sz val="14"/>
        <rFont val="MS Gothic"/>
        <family val="3"/>
        <charset val="128"/>
      </rPr>
      <t xml:space="preserve">
</t>
    </r>
    <r>
      <rPr>
        <sz val="14"/>
        <rFont val="標楷體"/>
        <family val="4"/>
        <charset val="136"/>
      </rPr>
      <t xml:space="preserve">[數位動畫] 
[視覺傳達設計] 
[時尚設計] 
[產品設計] 
[建築與景觀設計]
</t>
    </r>
    <r>
      <rPr>
        <sz val="14"/>
        <rFont val="MS Gothic"/>
        <family val="3"/>
        <charset val="128"/>
      </rPr>
      <t>​</t>
    </r>
    <r>
      <rPr>
        <sz val="14"/>
        <rFont val="標楷體"/>
        <family val="4"/>
        <charset val="136"/>
      </rPr>
      <t>走啦，菁培！
廣告二(摘錄)：
#菁培口袋故事 PODCAST S2｜EP7 上線</t>
    </r>
    <r>
      <rPr>
        <sz val="14"/>
        <rFont val="MS Gothic"/>
        <family val="3"/>
        <charset val="128"/>
      </rPr>
      <t xml:space="preserve">
</t>
    </r>
    <r>
      <rPr>
        <sz val="14"/>
        <rFont val="標楷體"/>
        <family val="4"/>
        <charset val="136"/>
      </rPr>
      <t>第七集【當我們走過，菁培至今我要告訴你】
廣告三(摘錄)：
#菁培口袋故事 PODCAST S2｜EP8 熱血最終回</t>
    </r>
    <r>
      <rPr>
        <sz val="14"/>
        <rFont val="MS Gothic"/>
        <family val="3"/>
        <charset val="128"/>
      </rPr>
      <t xml:space="preserve">
</t>
    </r>
    <r>
      <rPr>
        <sz val="14"/>
        <rFont val="標楷體"/>
        <family val="4"/>
        <charset val="136"/>
      </rPr>
      <t>第八集【走了啦菁培！一個人報堅定意志，揪團報名互相激勵】</t>
    </r>
    <phoneticPr fontId="15" type="noConversion"/>
  </si>
  <si>
    <t>國際網路新聞媒體(包含：美國知名權威媒體，全球最大的通訊社AP美聯社、紐約時報、華爾街日報、雅虎財經、美國線上等336間國際網路新聞媒體)</t>
  </si>
  <si>
    <t>性別平等教育全球資訊網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</si>
</sst>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_-* #,##0_-;\-* #,##0_-;_-* &quot;-&quot;??_-;_-@_-"/>
    <numFmt numFmtId="177" formatCode="#,##0_);[Red]\(#,##0\)"/>
    <numFmt numFmtId="178" formatCode="#,##0_ "/>
  </numFmts>
  <fonts count="30" x14ac:knownFonts="1">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2"/>
      <color rgb="FF000000"/>
      <name val="Times New Roman"/>
      <family val="1"/>
    </font>
    <font>
      <sz val="14"/>
      <name val="Times New Roman"/>
      <family val="1"/>
    </font>
    <font>
      <sz val="14"/>
      <name val="MS Gothic"/>
      <family val="3"/>
      <charset val="128"/>
    </font>
    <font>
      <sz val="14"/>
      <name val="Segoe UI Symbol"/>
      <family val="4"/>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24">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25">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cellStyleXfs>
  <cellXfs count="69">
    <xf numFmtId="0" fontId="0" fillId="0" borderId="0" xfId="0">
      <alignment vertical="center"/>
    </xf>
    <xf numFmtId="0" fontId="14" fillId="0" borderId="0" xfId="0" applyFont="1">
      <alignment vertical="center"/>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0" fontId="16" fillId="0" borderId="0" xfId="0" applyFont="1" applyAlignment="1">
      <alignment horizontal="right" vertical="center"/>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0" fillId="0" borderId="0" xfId="0" applyFill="1">
      <alignment vertical="center"/>
    </xf>
    <xf numFmtId="0" fontId="16" fillId="0" borderId="13" xfId="0" applyFont="1" applyFill="1" applyBorder="1" applyAlignment="1">
      <alignment horizontal="left" vertical="center"/>
    </xf>
    <xf numFmtId="0" fontId="16" fillId="0" borderId="13" xfId="0" applyFont="1" applyBorder="1">
      <alignment vertical="center"/>
    </xf>
    <xf numFmtId="176" fontId="25" fillId="0" borderId="13" xfId="23" applyNumberFormat="1" applyFont="1" applyBorder="1" applyAlignment="1">
      <alignment horizontal="right" vertical="center"/>
    </xf>
    <xf numFmtId="0" fontId="25" fillId="0" borderId="2" xfId="0" applyFont="1" applyFill="1" applyBorder="1" applyAlignment="1">
      <alignment horizontal="center" vertical="center" wrapText="1"/>
    </xf>
    <xf numFmtId="0" fontId="16" fillId="0" borderId="0" xfId="0" applyFont="1" applyFill="1">
      <alignment vertical="center"/>
    </xf>
    <xf numFmtId="0" fontId="17" fillId="0" borderId="0" xfId="0" applyFont="1" applyFill="1">
      <alignment vertical="center"/>
    </xf>
    <xf numFmtId="0" fontId="25" fillId="0" borderId="5" xfId="0" applyFont="1" applyFill="1" applyBorder="1" applyAlignment="1">
      <alignment horizontal="center" vertical="center" wrapText="1"/>
    </xf>
    <xf numFmtId="0" fontId="16" fillId="0" borderId="16" xfId="0" applyFont="1" applyBorder="1">
      <alignment vertical="center"/>
    </xf>
    <xf numFmtId="177" fontId="25" fillId="0" borderId="2" xfId="23" applyNumberFormat="1" applyFont="1" applyBorder="1" applyAlignment="1">
      <alignment horizontal="center" vertical="center" wrapText="1"/>
    </xf>
    <xf numFmtId="0" fontId="25" fillId="0" borderId="2" xfId="24" applyFont="1" applyBorder="1" applyAlignment="1">
      <alignment horizontal="center" vertical="center"/>
    </xf>
    <xf numFmtId="0" fontId="25" fillId="0" borderId="2" xfId="24" applyFont="1" applyBorder="1" applyAlignment="1">
      <alignment horizontal="center" vertical="center" wrapText="1"/>
    </xf>
    <xf numFmtId="0" fontId="25" fillId="0" borderId="2" xfId="24"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2" xfId="0" applyFont="1" applyFill="1" applyBorder="1" applyAlignment="1">
      <alignment horizontal="center" vertical="center"/>
    </xf>
    <xf numFmtId="0" fontId="26" fillId="0" borderId="0" xfId="0" applyFont="1">
      <alignment vertical="center"/>
    </xf>
    <xf numFmtId="178" fontId="25" fillId="0" borderId="5" xfId="0" applyNumberFormat="1" applyFont="1" applyFill="1" applyBorder="1" applyAlignment="1">
      <alignment horizontal="center" vertical="center" wrapText="1"/>
    </xf>
    <xf numFmtId="0" fontId="25" fillId="9" borderId="2" xfId="0" applyFont="1" applyFill="1" applyBorder="1" applyAlignment="1">
      <alignment horizontal="center" vertical="center" wrapText="1"/>
    </xf>
    <xf numFmtId="0" fontId="25" fillId="9" borderId="14" xfId="0" applyFont="1" applyFill="1" applyBorder="1" applyAlignment="1">
      <alignment horizontal="center" vertical="center" wrapText="1"/>
    </xf>
    <xf numFmtId="49" fontId="25" fillId="0" borderId="3"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0" fontId="25" fillId="0" borderId="4" xfId="0" applyFont="1" applyBorder="1" applyAlignment="1">
      <alignment horizontal="center" vertical="center" wrapText="1"/>
    </xf>
    <xf numFmtId="0" fontId="25" fillId="0" borderId="17" xfId="0" applyFont="1" applyFill="1" applyBorder="1" applyAlignment="1">
      <alignment horizontal="center" vertical="center" wrapText="1"/>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8" xfId="0" applyFont="1" applyFill="1" applyBorder="1" applyAlignment="1">
      <alignment horizontal="center" vertical="center" wrapText="1"/>
    </xf>
    <xf numFmtId="0" fontId="25" fillId="9" borderId="2" xfId="0" applyFont="1" applyFill="1" applyBorder="1" applyAlignment="1">
      <alignment horizontal="center" vertical="center"/>
    </xf>
    <xf numFmtId="0" fontId="25" fillId="0" borderId="7" xfId="0" applyFont="1" applyBorder="1" applyAlignment="1">
      <alignment horizontal="center" vertical="center"/>
    </xf>
    <xf numFmtId="0" fontId="25" fillId="9" borderId="7" xfId="0" applyFont="1" applyFill="1" applyBorder="1" applyAlignment="1">
      <alignment horizontal="center" vertical="center" wrapText="1"/>
    </xf>
    <xf numFmtId="0" fontId="25" fillId="9" borderId="7"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Border="1" applyAlignment="1">
      <alignment horizontal="center" vertical="center" wrapText="1"/>
    </xf>
    <xf numFmtId="3" fontId="25" fillId="0" borderId="2" xfId="0" applyNumberFormat="1" applyFont="1" applyFill="1" applyBorder="1" applyAlignment="1">
      <alignment horizontal="center" vertical="center" wrapText="1"/>
    </xf>
    <xf numFmtId="49" fontId="14" fillId="0" borderId="21"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25" fillId="0" borderId="14" xfId="0" applyFont="1" applyBorder="1" applyAlignment="1">
      <alignment horizontal="center" vertical="center" wrapText="1"/>
    </xf>
    <xf numFmtId="0" fontId="25" fillId="0" borderId="22" xfId="0" applyFont="1" applyBorder="1" applyAlignment="1">
      <alignment horizontal="center" vertical="center" wrapText="1"/>
    </xf>
    <xf numFmtId="0" fontId="19" fillId="0" borderId="0" xfId="0" applyFont="1" applyAlignment="1">
      <alignment horizontal="center" vertical="center" wrapText="1"/>
    </xf>
    <xf numFmtId="0" fontId="17" fillId="0" borderId="0" xfId="0" applyFont="1" applyAlignment="1">
      <alignment vertical="center"/>
    </xf>
    <xf numFmtId="0" fontId="20" fillId="0" borderId="0" xfId="0" applyFont="1" applyAlignment="1">
      <alignment horizontal="center" vertical="center" wrapText="1"/>
    </xf>
    <xf numFmtId="0" fontId="16" fillId="0" borderId="12" xfId="0" applyFont="1" applyFill="1" applyBorder="1" applyAlignment="1">
      <alignment horizontal="left" vertical="center"/>
    </xf>
    <xf numFmtId="0" fontId="17" fillId="0" borderId="13" xfId="0" applyFont="1" applyBorder="1" applyAlignment="1">
      <alignment vertical="center"/>
    </xf>
    <xf numFmtId="49" fontId="25" fillId="0" borderId="3" xfId="0" applyNumberFormat="1" applyFont="1" applyBorder="1" applyAlignment="1">
      <alignment horizontal="center" vertical="center" wrapText="1"/>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49" fontId="25" fillId="0" borderId="23"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0" fontId="25" fillId="0" borderId="14" xfId="0" applyFont="1" applyBorder="1" applyAlignment="1">
      <alignment horizontal="center" vertical="center"/>
    </xf>
    <xf numFmtId="0" fontId="25" fillId="0" borderId="7" xfId="0" applyFont="1" applyBorder="1" applyAlignment="1">
      <alignment horizontal="center" vertical="center"/>
    </xf>
    <xf numFmtId="0" fontId="25" fillId="0" borderId="7"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8" xfId="0" applyFont="1" applyBorder="1" applyAlignment="1">
      <alignment horizontal="center" vertical="center" wrapText="1"/>
    </xf>
    <xf numFmtId="49" fontId="25" fillId="0" borderId="14" xfId="0" applyNumberFormat="1" applyFont="1" applyBorder="1" applyAlignment="1">
      <alignment horizontal="center" vertical="center" wrapText="1"/>
    </xf>
    <xf numFmtId="49" fontId="25" fillId="0" borderId="22" xfId="0" applyNumberFormat="1" applyFont="1" applyBorder="1" applyAlignment="1">
      <alignment horizontal="center" vertical="center" wrapText="1"/>
    </xf>
    <xf numFmtId="177" fontId="25" fillId="0" borderId="14" xfId="23" applyNumberFormat="1" applyFont="1" applyBorder="1" applyAlignment="1">
      <alignment horizontal="center" vertical="center" wrapText="1"/>
    </xf>
    <xf numFmtId="177" fontId="25" fillId="0" borderId="7" xfId="23" applyNumberFormat="1" applyFont="1" applyBorder="1" applyAlignment="1">
      <alignment horizontal="center" vertical="center" wrapText="1"/>
    </xf>
  </cellXfs>
  <cellStyles count="25">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FBC95273-0C4B-4521-AA20-34D1F50B34C3}"/>
    <cellStyle name="千分位" xfId="23" builtinId="3"/>
    <cellStyle name="千分位 2" xfId="20" xr:uid="{42101C2B-6094-4D03-A664-CA54B35B78D7}"/>
    <cellStyle name="千分位 2 2" xfId="22" xr:uid="{D02872A1-F25D-4864-99C9-5AA471FCE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1219/Desktop/&#27599;&#26376;&#23459;&#23566;/&#39640;&#25945;&#21496;-111&#24180;5&#26376;&#20221;&#25919;&#31574;&#23459;&#23566;&#20043;&#22519;&#34892;&#24773;&#24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A1219/Desktop/&#27599;&#26376;&#23459;&#23566;/&#24107;&#36039;&#21496;-111&#24180;4&#26376;&#20221;&#25919;&#31574;&#23459;&#23566;&#20043;&#22519;&#34892;&#24773;&#2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6F4F-53F2-474E-902F-60EF886BDDE5}">
  <sheetPr>
    <pageSetUpPr fitToPage="1"/>
  </sheetPr>
  <dimension ref="A1:AMH60"/>
  <sheetViews>
    <sheetView tabSelected="1" topLeftCell="A40" zoomScale="55" zoomScaleNormal="55" workbookViewId="0">
      <selection activeCell="M43" sqref="M43:M44"/>
    </sheetView>
  </sheetViews>
  <sheetFormatPr defaultColWidth="10" defaultRowHeight="16.5" x14ac:dyDescent="0.25"/>
  <cols>
    <col min="1" max="1" width="5.375" style="2" customWidth="1"/>
    <col min="2" max="2" width="12.75" style="5" customWidth="1"/>
    <col min="3" max="3" width="63.25" style="5" customWidth="1"/>
    <col min="4" max="4" width="18.875" style="5" customWidth="1"/>
    <col min="5" max="5" width="15" style="5" customWidth="1"/>
    <col min="6" max="6" width="15.625" style="5" customWidth="1"/>
    <col min="7" max="7" width="14.25" style="5" customWidth="1"/>
    <col min="8" max="8" width="13.375" style="5" customWidth="1"/>
    <col min="9" max="9" width="15.375" style="5" customWidth="1"/>
    <col min="10" max="10" width="18" style="5" customWidth="1"/>
    <col min="11" max="11" width="14.375" style="5" customWidth="1"/>
    <col min="12" max="12" width="30.625" style="5" customWidth="1"/>
    <col min="13" max="13" width="18.75" style="5" customWidth="1"/>
    <col min="14" max="14" width="26" style="5" customWidth="1"/>
    <col min="15" max="1010" width="9.5" style="5" customWidth="1"/>
    <col min="1011" max="1011" width="10" style="2" customWidth="1"/>
    <col min="1012" max="16384" width="10" style="2"/>
  </cols>
  <sheetData>
    <row r="1" spans="1:1022" ht="32.25" customHeight="1" x14ac:dyDescent="0.25">
      <c r="A1" s="50" t="s">
        <v>6</v>
      </c>
      <c r="B1" s="51"/>
      <c r="C1" s="51"/>
      <c r="D1" s="51"/>
      <c r="E1" s="51"/>
      <c r="F1" s="51"/>
      <c r="G1" s="51"/>
      <c r="H1" s="51"/>
      <c r="I1" s="51"/>
      <c r="J1" s="51"/>
      <c r="K1" s="51"/>
      <c r="L1" s="51"/>
      <c r="M1" s="51"/>
      <c r="N1" s="5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row>
    <row r="2" spans="1:1022" ht="32.25" customHeight="1" x14ac:dyDescent="0.25">
      <c r="A2" s="50" t="s">
        <v>7</v>
      </c>
      <c r="B2" s="51"/>
      <c r="C2" s="51"/>
      <c r="D2" s="51"/>
      <c r="E2" s="51"/>
      <c r="F2" s="51"/>
      <c r="G2" s="51"/>
      <c r="H2" s="51"/>
      <c r="I2" s="51"/>
      <c r="J2" s="51"/>
      <c r="K2" s="51"/>
      <c r="L2" s="51"/>
      <c r="M2" s="51"/>
      <c r="N2" s="51"/>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row>
    <row r="3" spans="1:1022" ht="18.75" customHeight="1" x14ac:dyDescent="0.25">
      <c r="A3" s="52" t="s">
        <v>232</v>
      </c>
      <c r="B3" s="51"/>
      <c r="C3" s="51"/>
      <c r="D3" s="51"/>
      <c r="E3" s="51"/>
      <c r="F3" s="51"/>
      <c r="G3" s="51"/>
      <c r="H3" s="51"/>
      <c r="I3" s="51"/>
      <c r="J3" s="51"/>
      <c r="K3" s="51"/>
      <c r="L3" s="51"/>
      <c r="M3" s="51"/>
      <c r="N3" s="51"/>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row>
    <row r="4" spans="1:1022" ht="23.25" customHeight="1" thickBot="1" x14ac:dyDescent="0.3">
      <c r="B4" s="3"/>
      <c r="C4" s="3"/>
      <c r="D4" s="3"/>
      <c r="E4" s="3"/>
      <c r="F4" s="3"/>
      <c r="G4" s="3"/>
      <c r="H4" s="3"/>
      <c r="I4" s="3"/>
      <c r="J4" s="3"/>
      <c r="K4" s="3"/>
      <c r="L4" s="3"/>
      <c r="M4" s="4"/>
      <c r="N4" s="6" t="s">
        <v>38</v>
      </c>
    </row>
    <row r="5" spans="1:1022" ht="63" customHeight="1" thickBot="1" x14ac:dyDescent="0.3">
      <c r="A5" s="7" t="s">
        <v>11</v>
      </c>
      <c r="B5" s="8" t="s">
        <v>0</v>
      </c>
      <c r="C5" s="8" t="s">
        <v>8</v>
      </c>
      <c r="D5" s="9" t="s">
        <v>26</v>
      </c>
      <c r="E5" s="10" t="s">
        <v>27</v>
      </c>
      <c r="F5" s="10" t="s">
        <v>28</v>
      </c>
      <c r="G5" s="10" t="s">
        <v>29</v>
      </c>
      <c r="H5" s="10" t="s">
        <v>30</v>
      </c>
      <c r="I5" s="10" t="s">
        <v>31</v>
      </c>
      <c r="J5" s="8" t="s">
        <v>32</v>
      </c>
      <c r="K5" s="8" t="s">
        <v>1</v>
      </c>
      <c r="L5" s="8" t="s">
        <v>9</v>
      </c>
      <c r="M5" s="8" t="s">
        <v>2</v>
      </c>
      <c r="N5" s="11" t="s">
        <v>33</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row>
    <row r="6" spans="1:1022" ht="44.25" customHeight="1" x14ac:dyDescent="0.25">
      <c r="A6" s="53" t="s">
        <v>4</v>
      </c>
      <c r="B6" s="54"/>
      <c r="C6" s="13"/>
      <c r="D6" s="14"/>
      <c r="E6" s="14"/>
      <c r="F6" s="14"/>
      <c r="G6" s="14"/>
      <c r="H6" s="14"/>
      <c r="I6" s="14"/>
      <c r="J6" s="15">
        <f>SUM(J7:J49)</f>
        <v>4290132</v>
      </c>
      <c r="K6" s="14"/>
      <c r="L6" s="14"/>
      <c r="M6" s="14"/>
      <c r="N6" s="20"/>
    </row>
    <row r="7" spans="1:1022" ht="409.5" customHeight="1" x14ac:dyDescent="0.25">
      <c r="A7" s="58" t="s">
        <v>3</v>
      </c>
      <c r="B7" s="60" t="s">
        <v>6</v>
      </c>
      <c r="C7" s="48" t="s">
        <v>266</v>
      </c>
      <c r="D7" s="48" t="s">
        <v>103</v>
      </c>
      <c r="E7" s="48" t="s">
        <v>19</v>
      </c>
      <c r="F7" s="48" t="s">
        <v>104</v>
      </c>
      <c r="G7" s="60" t="s">
        <v>102</v>
      </c>
      <c r="H7" s="48" t="s">
        <v>93</v>
      </c>
      <c r="I7" s="48" t="s">
        <v>105</v>
      </c>
      <c r="J7" s="67">
        <v>4263</v>
      </c>
      <c r="K7" s="48" t="s">
        <v>106</v>
      </c>
      <c r="L7" s="48" t="s">
        <v>132</v>
      </c>
      <c r="M7" s="60" t="s">
        <v>107</v>
      </c>
      <c r="N7" s="63" t="s">
        <v>108</v>
      </c>
      <c r="ALW7" s="5"/>
      <c r="ALX7" s="5"/>
      <c r="ALY7" s="5"/>
      <c r="ALZ7" s="5"/>
      <c r="AMA7" s="5"/>
      <c r="AMB7" s="5"/>
      <c r="AMC7" s="5"/>
      <c r="AMD7" s="5"/>
      <c r="AME7" s="5"/>
      <c r="AMF7" s="5"/>
      <c r="AMG7" s="5"/>
      <c r="AMH7" s="5"/>
    </row>
    <row r="8" spans="1:1022" ht="369.75" customHeight="1" x14ac:dyDescent="0.25">
      <c r="A8" s="59"/>
      <c r="B8" s="61"/>
      <c r="C8" s="62"/>
      <c r="D8" s="62"/>
      <c r="E8" s="62"/>
      <c r="F8" s="62"/>
      <c r="G8" s="61"/>
      <c r="H8" s="62"/>
      <c r="I8" s="62"/>
      <c r="J8" s="68"/>
      <c r="K8" s="62"/>
      <c r="L8" s="62"/>
      <c r="M8" s="61"/>
      <c r="N8" s="64"/>
      <c r="ALW8" s="5"/>
      <c r="ALX8" s="5"/>
      <c r="ALY8" s="5"/>
      <c r="ALZ8" s="5"/>
      <c r="AMA8" s="5"/>
      <c r="AMB8" s="5"/>
      <c r="AMC8" s="5"/>
      <c r="AMD8" s="5"/>
      <c r="AME8" s="5"/>
      <c r="AMF8" s="5"/>
      <c r="AMG8" s="5"/>
      <c r="AMH8" s="5"/>
    </row>
    <row r="9" spans="1:1022" ht="195" x14ac:dyDescent="0.25">
      <c r="A9" s="55" t="s">
        <v>12</v>
      </c>
      <c r="B9" s="56" t="s">
        <v>6</v>
      </c>
      <c r="C9" s="57" t="s">
        <v>109</v>
      </c>
      <c r="D9" s="57" t="s">
        <v>241</v>
      </c>
      <c r="E9" s="33" t="s">
        <v>91</v>
      </c>
      <c r="F9" s="32" t="s">
        <v>110</v>
      </c>
      <c r="G9" s="24" t="s">
        <v>102</v>
      </c>
      <c r="H9" s="32" t="s">
        <v>23</v>
      </c>
      <c r="I9" s="32" t="s">
        <v>96</v>
      </c>
      <c r="J9" s="21">
        <v>70000</v>
      </c>
      <c r="K9" s="32" t="s">
        <v>111</v>
      </c>
      <c r="L9" s="44" t="s">
        <v>112</v>
      </c>
      <c r="M9" s="32" t="s">
        <v>267</v>
      </c>
      <c r="N9" s="34"/>
      <c r="ALW9" s="5"/>
      <c r="ALX9" s="5"/>
      <c r="ALY9" s="5"/>
      <c r="ALZ9" s="5"/>
      <c r="AMA9" s="5"/>
      <c r="AMB9" s="5"/>
      <c r="AMC9" s="5"/>
      <c r="AMD9" s="5"/>
      <c r="AME9" s="5"/>
      <c r="AMF9" s="5"/>
      <c r="AMG9" s="5"/>
      <c r="AMH9" s="5"/>
    </row>
    <row r="10" spans="1:1022" ht="175.5" x14ac:dyDescent="0.25">
      <c r="A10" s="55"/>
      <c r="B10" s="56"/>
      <c r="C10" s="57"/>
      <c r="D10" s="57"/>
      <c r="E10" s="22" t="s">
        <v>94</v>
      </c>
      <c r="F10" s="23" t="s">
        <v>113</v>
      </c>
      <c r="G10" s="24" t="s">
        <v>102</v>
      </c>
      <c r="H10" s="23" t="s">
        <v>23</v>
      </c>
      <c r="I10" s="23" t="s">
        <v>96</v>
      </c>
      <c r="J10" s="21">
        <v>40000</v>
      </c>
      <c r="K10" s="23" t="s">
        <v>114</v>
      </c>
      <c r="L10" s="23" t="s">
        <v>115</v>
      </c>
      <c r="M10" s="23" t="s">
        <v>116</v>
      </c>
      <c r="N10" s="34"/>
      <c r="ALW10" s="5"/>
      <c r="ALX10" s="5"/>
      <c r="ALY10" s="5"/>
      <c r="ALZ10" s="5"/>
      <c r="AMA10" s="5"/>
      <c r="AMB10" s="5"/>
      <c r="AMC10" s="5"/>
      <c r="AMD10" s="5"/>
      <c r="AME10" s="5"/>
      <c r="AMF10" s="5"/>
      <c r="AMG10" s="5"/>
      <c r="AMH10" s="5"/>
    </row>
    <row r="11" spans="1:1022" ht="253.5" x14ac:dyDescent="0.25">
      <c r="A11" s="55"/>
      <c r="B11" s="56"/>
      <c r="C11" s="57"/>
      <c r="D11" s="57"/>
      <c r="E11" s="23" t="s">
        <v>54</v>
      </c>
      <c r="F11" s="24" t="s">
        <v>117</v>
      </c>
      <c r="G11" s="24" t="s">
        <v>102</v>
      </c>
      <c r="H11" s="24" t="s">
        <v>23</v>
      </c>
      <c r="I11" s="24" t="s">
        <v>96</v>
      </c>
      <c r="J11" s="21">
        <v>100000</v>
      </c>
      <c r="K11" s="23" t="s">
        <v>118</v>
      </c>
      <c r="L11" s="23" t="s">
        <v>119</v>
      </c>
      <c r="M11" s="23" t="s">
        <v>198</v>
      </c>
      <c r="N11" s="34"/>
      <c r="ALW11" s="5"/>
      <c r="ALX11" s="5"/>
      <c r="ALY11" s="5"/>
      <c r="ALZ11" s="5"/>
      <c r="AMA11" s="5"/>
      <c r="AMB11" s="5"/>
      <c r="AMC11" s="5"/>
      <c r="AMD11" s="5"/>
      <c r="AME11" s="5"/>
      <c r="AMF11" s="5"/>
      <c r="AMG11" s="5"/>
      <c r="AMH11" s="5"/>
    </row>
    <row r="12" spans="1:1022" ht="136.5" x14ac:dyDescent="0.25">
      <c r="A12" s="31" t="s">
        <v>65</v>
      </c>
      <c r="B12" s="32" t="s">
        <v>6</v>
      </c>
      <c r="C12" s="32" t="s">
        <v>120</v>
      </c>
      <c r="D12" s="43" t="s">
        <v>121</v>
      </c>
      <c r="E12" s="32" t="s">
        <v>91</v>
      </c>
      <c r="F12" s="32" t="s">
        <v>122</v>
      </c>
      <c r="G12" s="32" t="s">
        <v>60</v>
      </c>
      <c r="H12" s="32" t="s">
        <v>93</v>
      </c>
      <c r="I12" s="32" t="s">
        <v>96</v>
      </c>
      <c r="J12" s="21">
        <v>73500</v>
      </c>
      <c r="K12" s="32" t="s">
        <v>123</v>
      </c>
      <c r="L12" s="44" t="s">
        <v>124</v>
      </c>
      <c r="M12" s="23" t="s">
        <v>125</v>
      </c>
      <c r="N12" s="34" t="s">
        <v>126</v>
      </c>
      <c r="ALW12" s="5"/>
      <c r="ALX12" s="5"/>
      <c r="ALY12" s="5"/>
      <c r="ALZ12" s="5"/>
      <c r="AMA12" s="5"/>
      <c r="AMB12" s="5"/>
      <c r="AMC12" s="5"/>
      <c r="AMD12" s="5"/>
      <c r="AME12" s="5"/>
      <c r="AMF12" s="5"/>
      <c r="AMG12" s="5"/>
      <c r="AMH12" s="5"/>
    </row>
    <row r="13" spans="1:1022" s="18" customFormat="1" ht="175.5" x14ac:dyDescent="0.25">
      <c r="A13" s="31" t="s">
        <v>66</v>
      </c>
      <c r="B13" s="32" t="s">
        <v>6</v>
      </c>
      <c r="C13" s="32" t="s">
        <v>127</v>
      </c>
      <c r="D13" s="43" t="s">
        <v>240</v>
      </c>
      <c r="E13" s="32" t="s">
        <v>19</v>
      </c>
      <c r="F13" s="32" t="s">
        <v>128</v>
      </c>
      <c r="G13" s="32" t="s">
        <v>60</v>
      </c>
      <c r="H13" s="32" t="s">
        <v>93</v>
      </c>
      <c r="I13" s="32" t="s">
        <v>100</v>
      </c>
      <c r="J13" s="21">
        <v>82000</v>
      </c>
      <c r="K13" s="32" t="s">
        <v>129</v>
      </c>
      <c r="L13" s="44" t="s">
        <v>130</v>
      </c>
      <c r="M13" s="23" t="s">
        <v>131</v>
      </c>
      <c r="N13" s="34"/>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row>
    <row r="14" spans="1:1022" s="18" customFormat="1" ht="117" x14ac:dyDescent="0.25">
      <c r="A14" s="31" t="s">
        <v>67</v>
      </c>
      <c r="B14" s="16" t="s">
        <v>6</v>
      </c>
      <c r="C14" s="16" t="s">
        <v>135</v>
      </c>
      <c r="D14" s="16" t="s">
        <v>136</v>
      </c>
      <c r="E14" s="26" t="s">
        <v>91</v>
      </c>
      <c r="F14" s="16" t="s">
        <v>137</v>
      </c>
      <c r="G14" s="32" t="s">
        <v>59</v>
      </c>
      <c r="H14" s="16" t="s">
        <v>93</v>
      </c>
      <c r="I14" s="16" t="s">
        <v>41</v>
      </c>
      <c r="J14" s="21">
        <v>4169</v>
      </c>
      <c r="K14" s="16" t="s">
        <v>138</v>
      </c>
      <c r="L14" s="16" t="s">
        <v>139</v>
      </c>
      <c r="M14" s="26" t="s">
        <v>204</v>
      </c>
      <c r="N14" s="34" t="s">
        <v>140</v>
      </c>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row>
    <row r="15" spans="1:1022" ht="117" x14ac:dyDescent="0.25">
      <c r="A15" s="31" t="s">
        <v>68</v>
      </c>
      <c r="B15" s="16" t="s">
        <v>6</v>
      </c>
      <c r="C15" s="35" t="s">
        <v>141</v>
      </c>
      <c r="D15" s="16" t="s">
        <v>242</v>
      </c>
      <c r="E15" s="16" t="s">
        <v>142</v>
      </c>
      <c r="F15" s="16" t="s">
        <v>128</v>
      </c>
      <c r="G15" s="32" t="s">
        <v>59</v>
      </c>
      <c r="H15" s="16" t="s">
        <v>23</v>
      </c>
      <c r="I15" s="16" t="s">
        <v>41</v>
      </c>
      <c r="J15" s="21">
        <v>7189</v>
      </c>
      <c r="K15" s="32" t="s">
        <v>138</v>
      </c>
      <c r="L15" s="16" t="s">
        <v>143</v>
      </c>
      <c r="M15" s="25" t="s">
        <v>144</v>
      </c>
      <c r="N15" s="34"/>
      <c r="ALW15" s="5"/>
      <c r="ALX15" s="5"/>
      <c r="ALY15" s="5"/>
      <c r="ALZ15" s="5"/>
      <c r="AMA15" s="5"/>
      <c r="AMB15" s="5"/>
      <c r="AMC15" s="5"/>
      <c r="AMD15" s="5"/>
      <c r="AME15" s="5"/>
      <c r="AMF15" s="5"/>
      <c r="AMG15" s="5"/>
      <c r="AMH15" s="5"/>
    </row>
    <row r="16" spans="1:1022" s="18" customFormat="1" ht="136.5" x14ac:dyDescent="0.25">
      <c r="A16" s="31" t="s">
        <v>13</v>
      </c>
      <c r="B16" s="16" t="s">
        <v>6</v>
      </c>
      <c r="C16" s="16" t="s">
        <v>145</v>
      </c>
      <c r="D16" s="16" t="s">
        <v>146</v>
      </c>
      <c r="E16" s="16" t="s">
        <v>18</v>
      </c>
      <c r="F16" s="16" t="s">
        <v>147</v>
      </c>
      <c r="G16" s="32" t="s">
        <v>59</v>
      </c>
      <c r="H16" s="16" t="s">
        <v>23</v>
      </c>
      <c r="I16" s="16" t="s">
        <v>41</v>
      </c>
      <c r="J16" s="21">
        <v>75000</v>
      </c>
      <c r="K16" s="16" t="s">
        <v>148</v>
      </c>
      <c r="L16" s="45" t="s">
        <v>149</v>
      </c>
      <c r="M16" s="16" t="s">
        <v>150</v>
      </c>
      <c r="N16" s="34" t="s">
        <v>108</v>
      </c>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row>
    <row r="17" spans="1:1022" s="18" customFormat="1" ht="136.5" x14ac:dyDescent="0.25">
      <c r="A17" s="31" t="s">
        <v>14</v>
      </c>
      <c r="B17" s="16" t="s">
        <v>6</v>
      </c>
      <c r="C17" s="16" t="s">
        <v>145</v>
      </c>
      <c r="D17" s="16" t="s">
        <v>146</v>
      </c>
      <c r="E17" s="16" t="s">
        <v>233</v>
      </c>
      <c r="F17" s="16" t="s">
        <v>147</v>
      </c>
      <c r="G17" s="32" t="s">
        <v>59</v>
      </c>
      <c r="H17" s="16" t="s">
        <v>23</v>
      </c>
      <c r="I17" s="16" t="s">
        <v>41</v>
      </c>
      <c r="J17" s="21">
        <v>0</v>
      </c>
      <c r="K17" s="16" t="s">
        <v>151</v>
      </c>
      <c r="L17" s="45" t="s">
        <v>152</v>
      </c>
      <c r="M17" s="16" t="s">
        <v>150</v>
      </c>
      <c r="N17" s="34" t="s">
        <v>190</v>
      </c>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c r="AEX17" s="17"/>
      <c r="AEY17" s="17"/>
      <c r="AEZ17" s="17"/>
      <c r="AFA17" s="17"/>
      <c r="AFB17" s="17"/>
      <c r="AFC17" s="17"/>
      <c r="AFD17" s="17"/>
      <c r="AFE17" s="17"/>
      <c r="AFF17" s="17"/>
      <c r="AFG17" s="17"/>
      <c r="AFH17" s="17"/>
      <c r="AFI17" s="17"/>
      <c r="AFJ17" s="17"/>
      <c r="AFK17" s="17"/>
      <c r="AFL17" s="17"/>
      <c r="AFM17" s="17"/>
      <c r="AFN17" s="17"/>
      <c r="AFO17" s="17"/>
      <c r="AFP17" s="17"/>
      <c r="AFQ17" s="17"/>
      <c r="AFR17" s="17"/>
      <c r="AFS17" s="17"/>
      <c r="AFT17" s="17"/>
      <c r="AFU17" s="17"/>
      <c r="AFV17" s="17"/>
      <c r="AFW17" s="17"/>
      <c r="AFX17" s="17"/>
      <c r="AFY17" s="17"/>
      <c r="AFZ17" s="17"/>
      <c r="AGA17" s="17"/>
      <c r="AGB17" s="17"/>
      <c r="AGC17" s="17"/>
      <c r="AGD17" s="17"/>
      <c r="AGE17" s="17"/>
      <c r="AGF17" s="17"/>
      <c r="AGG17" s="17"/>
      <c r="AGH17" s="17"/>
      <c r="AGI17" s="17"/>
      <c r="AGJ17" s="17"/>
      <c r="AGK17" s="17"/>
      <c r="AGL17" s="17"/>
      <c r="AGM17" s="17"/>
      <c r="AGN17" s="17"/>
      <c r="AGO17" s="17"/>
      <c r="AGP17" s="17"/>
      <c r="AGQ17" s="17"/>
      <c r="AGR17" s="17"/>
      <c r="AGS17" s="17"/>
      <c r="AGT17" s="17"/>
      <c r="AGU17" s="17"/>
      <c r="AGV17" s="17"/>
      <c r="AGW17" s="17"/>
      <c r="AGX17" s="17"/>
      <c r="AGY17" s="17"/>
      <c r="AGZ17" s="17"/>
      <c r="AHA17" s="17"/>
      <c r="AHB17" s="17"/>
      <c r="AHC17" s="17"/>
      <c r="AHD17" s="17"/>
      <c r="AHE17" s="17"/>
      <c r="AHF17" s="17"/>
      <c r="AHG17" s="17"/>
      <c r="AHH17" s="17"/>
      <c r="AHI17" s="17"/>
      <c r="AHJ17" s="17"/>
      <c r="AHK17" s="17"/>
      <c r="AHL17" s="17"/>
      <c r="AHM17" s="17"/>
      <c r="AHN17" s="17"/>
      <c r="AHO17" s="17"/>
      <c r="AHP17" s="17"/>
      <c r="AHQ17" s="17"/>
      <c r="AHR17" s="17"/>
      <c r="AHS17" s="17"/>
      <c r="AHT17" s="17"/>
      <c r="AHU17" s="17"/>
      <c r="AHV17" s="17"/>
      <c r="AHW17" s="17"/>
      <c r="AHX17" s="17"/>
      <c r="AHY17" s="17"/>
      <c r="AHZ17" s="17"/>
      <c r="AIA17" s="17"/>
      <c r="AIB17" s="17"/>
      <c r="AIC17" s="17"/>
      <c r="AID17" s="17"/>
      <c r="AIE17" s="17"/>
      <c r="AIF17" s="17"/>
      <c r="AIG17" s="17"/>
      <c r="AIH17" s="17"/>
      <c r="AII17" s="17"/>
      <c r="AIJ17" s="17"/>
      <c r="AIK17" s="17"/>
      <c r="AIL17" s="17"/>
      <c r="AIM17" s="17"/>
      <c r="AIN17" s="17"/>
      <c r="AIO17" s="17"/>
      <c r="AIP17" s="17"/>
      <c r="AIQ17" s="17"/>
      <c r="AIR17" s="17"/>
      <c r="AIS17" s="17"/>
      <c r="AIT17" s="17"/>
      <c r="AIU17" s="17"/>
      <c r="AIV17" s="17"/>
      <c r="AIW17" s="17"/>
      <c r="AIX17" s="17"/>
      <c r="AIY17" s="17"/>
      <c r="AIZ17" s="17"/>
      <c r="AJA17" s="17"/>
      <c r="AJB17" s="17"/>
      <c r="AJC17" s="17"/>
      <c r="AJD17" s="17"/>
      <c r="AJE17" s="17"/>
      <c r="AJF17" s="17"/>
      <c r="AJG17" s="17"/>
      <c r="AJH17" s="17"/>
      <c r="AJI17" s="17"/>
      <c r="AJJ17" s="17"/>
      <c r="AJK17" s="17"/>
      <c r="AJL17" s="17"/>
      <c r="AJM17" s="17"/>
      <c r="AJN17" s="17"/>
      <c r="AJO17" s="17"/>
      <c r="AJP17" s="17"/>
      <c r="AJQ17" s="17"/>
      <c r="AJR17" s="17"/>
      <c r="AJS17" s="17"/>
      <c r="AJT17" s="17"/>
      <c r="AJU17" s="17"/>
      <c r="AJV17" s="17"/>
      <c r="AJW17" s="17"/>
      <c r="AJX17" s="17"/>
      <c r="AJY17" s="17"/>
      <c r="AJZ17" s="17"/>
      <c r="AKA17" s="17"/>
      <c r="AKB17" s="17"/>
      <c r="AKC17" s="17"/>
      <c r="AKD17" s="17"/>
      <c r="AKE17" s="17"/>
      <c r="AKF17" s="17"/>
      <c r="AKG17" s="17"/>
      <c r="AKH17" s="17"/>
      <c r="AKI17" s="17"/>
      <c r="AKJ17" s="17"/>
      <c r="AKK17" s="17"/>
      <c r="AKL17" s="17"/>
      <c r="AKM17" s="17"/>
      <c r="AKN17" s="17"/>
      <c r="AKO17" s="17"/>
      <c r="AKP17" s="17"/>
      <c r="AKQ17" s="17"/>
      <c r="AKR17" s="17"/>
      <c r="AKS17" s="17"/>
      <c r="AKT17" s="17"/>
      <c r="AKU17" s="17"/>
      <c r="AKV17" s="17"/>
      <c r="AKW17" s="17"/>
      <c r="AKX17" s="17"/>
      <c r="AKY17" s="17"/>
      <c r="AKZ17" s="17"/>
      <c r="ALA17" s="17"/>
      <c r="ALB17" s="17"/>
      <c r="ALC17" s="17"/>
      <c r="ALD17" s="17"/>
      <c r="ALE17" s="17"/>
      <c r="ALF17" s="17"/>
      <c r="ALG17" s="17"/>
      <c r="ALH17" s="17"/>
      <c r="ALI17" s="17"/>
      <c r="ALJ17" s="17"/>
      <c r="ALK17" s="17"/>
      <c r="ALL17" s="17"/>
      <c r="ALM17" s="17"/>
      <c r="ALN17" s="17"/>
      <c r="ALO17" s="17"/>
      <c r="ALP17" s="17"/>
      <c r="ALQ17" s="17"/>
      <c r="ALR17" s="17"/>
      <c r="ALS17" s="17"/>
      <c r="ALT17" s="17"/>
      <c r="ALU17" s="17"/>
      <c r="ALV17" s="17"/>
      <c r="ALW17" s="17"/>
      <c r="ALX17" s="17"/>
      <c r="ALY17" s="17"/>
      <c r="ALZ17" s="17"/>
      <c r="AMA17" s="17"/>
      <c r="AMB17" s="17"/>
      <c r="AMC17" s="17"/>
      <c r="AMD17" s="17"/>
      <c r="AME17" s="17"/>
      <c r="AMF17" s="17"/>
      <c r="AMG17" s="17"/>
      <c r="AMH17" s="17"/>
    </row>
    <row r="18" spans="1:1022" s="18" customFormat="1" ht="136.5" x14ac:dyDescent="0.25">
      <c r="A18" s="31" t="s">
        <v>15</v>
      </c>
      <c r="B18" s="16" t="s">
        <v>6</v>
      </c>
      <c r="C18" s="16" t="s">
        <v>259</v>
      </c>
      <c r="D18" s="16" t="s">
        <v>58</v>
      </c>
      <c r="E18" s="26" t="s">
        <v>91</v>
      </c>
      <c r="F18" s="16" t="s">
        <v>153</v>
      </c>
      <c r="G18" s="32" t="s">
        <v>59</v>
      </c>
      <c r="H18" s="16" t="s">
        <v>93</v>
      </c>
      <c r="I18" s="16" t="s">
        <v>41</v>
      </c>
      <c r="J18" s="21">
        <v>18900</v>
      </c>
      <c r="K18" s="16" t="s">
        <v>154</v>
      </c>
      <c r="L18" s="45" t="s">
        <v>155</v>
      </c>
      <c r="M18" s="36" t="s">
        <v>156</v>
      </c>
      <c r="N18" s="34" t="s">
        <v>108</v>
      </c>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row>
    <row r="19" spans="1:1022" s="18" customFormat="1" ht="136.5" x14ac:dyDescent="0.25">
      <c r="A19" s="31" t="s">
        <v>16</v>
      </c>
      <c r="B19" s="16" t="s">
        <v>6</v>
      </c>
      <c r="C19" s="16" t="s">
        <v>260</v>
      </c>
      <c r="D19" s="16" t="s">
        <v>58</v>
      </c>
      <c r="E19" s="26" t="s">
        <v>91</v>
      </c>
      <c r="F19" s="16" t="s">
        <v>153</v>
      </c>
      <c r="G19" s="32" t="s">
        <v>59</v>
      </c>
      <c r="H19" s="16" t="s">
        <v>93</v>
      </c>
      <c r="I19" s="16" t="s">
        <v>41</v>
      </c>
      <c r="J19" s="21">
        <v>18900</v>
      </c>
      <c r="K19" s="16" t="s">
        <v>154</v>
      </c>
      <c r="L19" s="45" t="s">
        <v>155</v>
      </c>
      <c r="M19" s="16" t="s">
        <v>157</v>
      </c>
      <c r="N19" s="34" t="s">
        <v>108</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c r="RB19" s="17"/>
      <c r="RC19" s="17"/>
      <c r="RD19" s="17"/>
      <c r="RE19" s="17"/>
      <c r="RF19" s="17"/>
      <c r="RG19" s="17"/>
      <c r="RH19" s="17"/>
      <c r="RI19" s="17"/>
      <c r="RJ19" s="17"/>
      <c r="RK19" s="17"/>
      <c r="RL19" s="17"/>
      <c r="RM19" s="17"/>
      <c r="RN19" s="17"/>
      <c r="RO19" s="17"/>
      <c r="RP19" s="17"/>
      <c r="RQ19" s="17"/>
      <c r="RR19" s="17"/>
      <c r="RS19" s="17"/>
      <c r="RT19" s="17"/>
      <c r="RU19" s="17"/>
      <c r="RV19" s="17"/>
      <c r="RW19" s="17"/>
      <c r="RX19" s="17"/>
      <c r="RY19" s="17"/>
      <c r="RZ19" s="17"/>
      <c r="SA19" s="17"/>
      <c r="SB19" s="17"/>
      <c r="SC19" s="17"/>
      <c r="SD19" s="17"/>
      <c r="SE19" s="17"/>
      <c r="SF19" s="17"/>
      <c r="SG19" s="17"/>
      <c r="SH19" s="17"/>
      <c r="SI19" s="17"/>
      <c r="SJ19" s="17"/>
      <c r="SK19" s="17"/>
      <c r="SL19" s="17"/>
      <c r="SM19" s="17"/>
      <c r="SN19" s="17"/>
      <c r="SO19" s="17"/>
      <c r="SP19" s="17"/>
      <c r="SQ19" s="17"/>
      <c r="SR19" s="17"/>
      <c r="SS19" s="17"/>
      <c r="ST19" s="17"/>
      <c r="SU19" s="17"/>
      <c r="SV19" s="17"/>
      <c r="SW19" s="17"/>
      <c r="SX19" s="17"/>
      <c r="SY19" s="17"/>
      <c r="SZ19" s="17"/>
      <c r="TA19" s="17"/>
      <c r="TB19" s="17"/>
      <c r="TC19" s="17"/>
      <c r="TD19" s="17"/>
      <c r="TE19" s="17"/>
      <c r="TF19" s="17"/>
      <c r="TG19" s="17"/>
      <c r="TH19" s="17"/>
      <c r="TI19" s="17"/>
      <c r="TJ19" s="17"/>
      <c r="TK19" s="17"/>
      <c r="TL19" s="17"/>
      <c r="TM19" s="17"/>
      <c r="TN19" s="17"/>
      <c r="TO19" s="17"/>
      <c r="TP19" s="17"/>
      <c r="TQ19" s="17"/>
      <c r="TR19" s="17"/>
      <c r="TS19" s="17"/>
      <c r="TT19" s="17"/>
      <c r="TU19" s="17"/>
      <c r="TV19" s="17"/>
      <c r="TW19" s="17"/>
      <c r="TX19" s="17"/>
      <c r="TY19" s="17"/>
      <c r="TZ19" s="17"/>
      <c r="UA19" s="17"/>
      <c r="UB19" s="17"/>
      <c r="UC19" s="17"/>
      <c r="UD19" s="17"/>
      <c r="UE19" s="17"/>
      <c r="UF19" s="17"/>
      <c r="UG19" s="17"/>
      <c r="UH19" s="17"/>
      <c r="UI19" s="17"/>
      <c r="UJ19" s="17"/>
      <c r="UK19" s="17"/>
      <c r="UL19" s="17"/>
      <c r="UM19" s="17"/>
      <c r="UN19" s="17"/>
      <c r="UO19" s="17"/>
      <c r="UP19" s="17"/>
      <c r="UQ19" s="17"/>
      <c r="UR19" s="17"/>
      <c r="US19" s="17"/>
      <c r="UT19" s="17"/>
      <c r="UU19" s="17"/>
      <c r="UV19" s="17"/>
      <c r="UW19" s="17"/>
      <c r="UX19" s="17"/>
      <c r="UY19" s="17"/>
      <c r="UZ19" s="17"/>
      <c r="VA19" s="17"/>
      <c r="VB19" s="17"/>
      <c r="VC19" s="17"/>
      <c r="VD19" s="17"/>
      <c r="VE19" s="17"/>
      <c r="VF19" s="17"/>
      <c r="VG19" s="17"/>
      <c r="VH19" s="17"/>
      <c r="VI19" s="17"/>
      <c r="VJ19" s="17"/>
      <c r="VK19" s="17"/>
      <c r="VL19" s="17"/>
      <c r="VM19" s="17"/>
      <c r="VN19" s="17"/>
      <c r="VO19" s="17"/>
      <c r="VP19" s="17"/>
      <c r="VQ19" s="17"/>
      <c r="VR19" s="17"/>
      <c r="VS19" s="17"/>
      <c r="VT19" s="17"/>
      <c r="VU19" s="17"/>
      <c r="VV19" s="17"/>
      <c r="VW19" s="17"/>
      <c r="VX19" s="17"/>
      <c r="VY19" s="17"/>
      <c r="VZ19" s="17"/>
      <c r="WA19" s="17"/>
      <c r="WB19" s="17"/>
      <c r="WC19" s="17"/>
      <c r="WD19" s="17"/>
      <c r="WE19" s="17"/>
      <c r="WF19" s="17"/>
      <c r="WG19" s="17"/>
      <c r="WH19" s="17"/>
      <c r="WI19" s="17"/>
      <c r="WJ19" s="17"/>
      <c r="WK19" s="17"/>
      <c r="WL19" s="17"/>
      <c r="WM19" s="17"/>
      <c r="WN19" s="17"/>
      <c r="WO19" s="17"/>
      <c r="WP19" s="17"/>
      <c r="WQ19" s="17"/>
      <c r="WR19" s="17"/>
      <c r="WS19" s="17"/>
      <c r="WT19" s="17"/>
      <c r="WU19" s="17"/>
      <c r="WV19" s="17"/>
      <c r="WW19" s="17"/>
      <c r="WX19" s="17"/>
      <c r="WY19" s="17"/>
      <c r="WZ19" s="17"/>
      <c r="XA19" s="17"/>
      <c r="XB19" s="17"/>
      <c r="XC19" s="17"/>
      <c r="XD19" s="17"/>
      <c r="XE19" s="17"/>
      <c r="XF19" s="17"/>
      <c r="XG19" s="17"/>
      <c r="XH19" s="17"/>
      <c r="XI19" s="17"/>
      <c r="XJ19" s="17"/>
      <c r="XK19" s="17"/>
      <c r="XL19" s="17"/>
      <c r="XM19" s="17"/>
      <c r="XN19" s="17"/>
      <c r="XO19" s="17"/>
      <c r="XP19" s="17"/>
      <c r="XQ19" s="17"/>
      <c r="XR19" s="17"/>
      <c r="XS19" s="17"/>
      <c r="XT19" s="17"/>
      <c r="XU19" s="17"/>
      <c r="XV19" s="17"/>
      <c r="XW19" s="17"/>
      <c r="XX19" s="17"/>
      <c r="XY19" s="17"/>
      <c r="XZ19" s="17"/>
      <c r="YA19" s="17"/>
      <c r="YB19" s="17"/>
      <c r="YC19" s="17"/>
      <c r="YD19" s="17"/>
      <c r="YE19" s="17"/>
      <c r="YF19" s="17"/>
      <c r="YG19" s="17"/>
      <c r="YH19" s="17"/>
      <c r="YI19" s="17"/>
      <c r="YJ19" s="17"/>
      <c r="YK19" s="17"/>
      <c r="YL19" s="17"/>
      <c r="YM19" s="17"/>
      <c r="YN19" s="17"/>
      <c r="YO19" s="17"/>
      <c r="YP19" s="17"/>
      <c r="YQ19" s="17"/>
      <c r="YR19" s="17"/>
      <c r="YS19" s="17"/>
      <c r="YT19" s="17"/>
      <c r="YU19" s="17"/>
      <c r="YV19" s="17"/>
      <c r="YW19" s="17"/>
      <c r="YX19" s="17"/>
      <c r="YY19" s="17"/>
      <c r="YZ19" s="17"/>
      <c r="ZA19" s="17"/>
      <c r="ZB19" s="17"/>
      <c r="ZC19" s="17"/>
      <c r="ZD19" s="17"/>
      <c r="ZE19" s="17"/>
      <c r="ZF19" s="17"/>
      <c r="ZG19" s="17"/>
      <c r="ZH19" s="17"/>
      <c r="ZI19" s="17"/>
      <c r="ZJ19" s="17"/>
      <c r="ZK19" s="17"/>
      <c r="ZL19" s="17"/>
      <c r="ZM19" s="17"/>
      <c r="ZN19" s="17"/>
      <c r="ZO19" s="17"/>
      <c r="ZP19" s="17"/>
      <c r="ZQ19" s="17"/>
      <c r="ZR19" s="17"/>
      <c r="ZS19" s="17"/>
      <c r="ZT19" s="17"/>
      <c r="ZU19" s="17"/>
      <c r="ZV19" s="17"/>
      <c r="ZW19" s="17"/>
      <c r="ZX19" s="17"/>
      <c r="ZY19" s="17"/>
      <c r="ZZ19" s="17"/>
      <c r="AAA19" s="17"/>
      <c r="AAB19" s="17"/>
      <c r="AAC19" s="17"/>
      <c r="AAD19" s="17"/>
      <c r="AAE19" s="17"/>
      <c r="AAF19" s="17"/>
      <c r="AAG19" s="17"/>
      <c r="AAH19" s="17"/>
      <c r="AAI19" s="17"/>
      <c r="AAJ19" s="17"/>
      <c r="AAK19" s="17"/>
      <c r="AAL19" s="17"/>
      <c r="AAM19" s="17"/>
      <c r="AAN19" s="17"/>
      <c r="AAO19" s="17"/>
      <c r="AAP19" s="17"/>
      <c r="AAQ19" s="17"/>
      <c r="AAR19" s="17"/>
      <c r="AAS19" s="17"/>
      <c r="AAT19" s="17"/>
      <c r="AAU19" s="17"/>
      <c r="AAV19" s="17"/>
      <c r="AAW19" s="17"/>
      <c r="AAX19" s="17"/>
      <c r="AAY19" s="17"/>
      <c r="AAZ19" s="17"/>
      <c r="ABA19" s="17"/>
      <c r="ABB19" s="17"/>
      <c r="ABC19" s="17"/>
      <c r="ABD19" s="17"/>
      <c r="ABE19" s="17"/>
      <c r="ABF19" s="17"/>
      <c r="ABG19" s="17"/>
      <c r="ABH19" s="17"/>
      <c r="ABI19" s="17"/>
      <c r="ABJ19" s="17"/>
      <c r="ABK19" s="17"/>
      <c r="ABL19" s="17"/>
      <c r="ABM19" s="17"/>
      <c r="ABN19" s="17"/>
      <c r="ABO19" s="17"/>
      <c r="ABP19" s="17"/>
      <c r="ABQ19" s="17"/>
      <c r="ABR19" s="17"/>
      <c r="ABS19" s="17"/>
      <c r="ABT19" s="17"/>
      <c r="ABU19" s="17"/>
      <c r="ABV19" s="17"/>
      <c r="ABW19" s="17"/>
      <c r="ABX19" s="17"/>
      <c r="ABY19" s="17"/>
      <c r="ABZ19" s="17"/>
      <c r="ACA19" s="17"/>
      <c r="ACB19" s="17"/>
      <c r="ACC19" s="17"/>
      <c r="ACD19" s="17"/>
      <c r="ACE19" s="17"/>
      <c r="ACF19" s="17"/>
      <c r="ACG19" s="17"/>
      <c r="ACH19" s="17"/>
      <c r="ACI19" s="17"/>
      <c r="ACJ19" s="17"/>
      <c r="ACK19" s="17"/>
      <c r="ACL19" s="17"/>
      <c r="ACM19" s="17"/>
      <c r="ACN19" s="17"/>
      <c r="ACO19" s="17"/>
      <c r="ACP19" s="17"/>
      <c r="ACQ19" s="17"/>
      <c r="ACR19" s="17"/>
      <c r="ACS19" s="17"/>
      <c r="ACT19" s="17"/>
      <c r="ACU19" s="17"/>
      <c r="ACV19" s="17"/>
      <c r="ACW19" s="17"/>
      <c r="ACX19" s="17"/>
      <c r="ACY19" s="17"/>
      <c r="ACZ19" s="17"/>
      <c r="ADA19" s="17"/>
      <c r="ADB19" s="17"/>
      <c r="ADC19" s="17"/>
      <c r="ADD19" s="17"/>
      <c r="ADE19" s="17"/>
      <c r="ADF19" s="17"/>
      <c r="ADG19" s="17"/>
      <c r="ADH19" s="17"/>
      <c r="ADI19" s="17"/>
      <c r="ADJ19" s="17"/>
      <c r="ADK19" s="17"/>
      <c r="ADL19" s="17"/>
      <c r="ADM19" s="17"/>
      <c r="ADN19" s="17"/>
      <c r="ADO19" s="17"/>
      <c r="ADP19" s="17"/>
      <c r="ADQ19" s="17"/>
      <c r="ADR19" s="17"/>
      <c r="ADS19" s="17"/>
      <c r="ADT19" s="17"/>
      <c r="ADU19" s="17"/>
      <c r="ADV19" s="17"/>
      <c r="ADW19" s="17"/>
      <c r="ADX19" s="17"/>
      <c r="ADY19" s="17"/>
      <c r="ADZ19" s="17"/>
      <c r="AEA19" s="17"/>
      <c r="AEB19" s="17"/>
      <c r="AEC19" s="17"/>
      <c r="AED19" s="17"/>
      <c r="AEE19" s="17"/>
      <c r="AEF19" s="17"/>
      <c r="AEG19" s="17"/>
      <c r="AEH19" s="17"/>
      <c r="AEI19" s="17"/>
      <c r="AEJ19" s="17"/>
      <c r="AEK19" s="17"/>
      <c r="AEL19" s="17"/>
      <c r="AEM19" s="17"/>
      <c r="AEN19" s="17"/>
      <c r="AEO19" s="17"/>
      <c r="AEP19" s="17"/>
      <c r="AEQ19" s="17"/>
      <c r="AER19" s="17"/>
      <c r="AES19" s="17"/>
      <c r="AET19" s="17"/>
      <c r="AEU19" s="17"/>
      <c r="AEV19" s="17"/>
      <c r="AEW19" s="17"/>
      <c r="AEX19" s="17"/>
      <c r="AEY19" s="17"/>
      <c r="AEZ19" s="17"/>
      <c r="AFA19" s="17"/>
      <c r="AFB19" s="17"/>
      <c r="AFC19" s="17"/>
      <c r="AFD19" s="17"/>
      <c r="AFE19" s="17"/>
      <c r="AFF19" s="17"/>
      <c r="AFG19" s="17"/>
      <c r="AFH19" s="17"/>
      <c r="AFI19" s="17"/>
      <c r="AFJ19" s="17"/>
      <c r="AFK19" s="17"/>
      <c r="AFL19" s="17"/>
      <c r="AFM19" s="17"/>
      <c r="AFN19" s="17"/>
      <c r="AFO19" s="17"/>
      <c r="AFP19" s="17"/>
      <c r="AFQ19" s="17"/>
      <c r="AFR19" s="17"/>
      <c r="AFS19" s="17"/>
      <c r="AFT19" s="17"/>
      <c r="AFU19" s="17"/>
      <c r="AFV19" s="17"/>
      <c r="AFW19" s="17"/>
      <c r="AFX19" s="17"/>
      <c r="AFY19" s="17"/>
      <c r="AFZ19" s="17"/>
      <c r="AGA19" s="17"/>
      <c r="AGB19" s="17"/>
      <c r="AGC19" s="17"/>
      <c r="AGD19" s="17"/>
      <c r="AGE19" s="17"/>
      <c r="AGF19" s="17"/>
      <c r="AGG19" s="17"/>
      <c r="AGH19" s="17"/>
      <c r="AGI19" s="17"/>
      <c r="AGJ19" s="17"/>
      <c r="AGK19" s="17"/>
      <c r="AGL19" s="17"/>
      <c r="AGM19" s="17"/>
      <c r="AGN19" s="17"/>
      <c r="AGO19" s="17"/>
      <c r="AGP19" s="17"/>
      <c r="AGQ19" s="17"/>
      <c r="AGR19" s="17"/>
      <c r="AGS19" s="17"/>
      <c r="AGT19" s="17"/>
      <c r="AGU19" s="17"/>
      <c r="AGV19" s="17"/>
      <c r="AGW19" s="17"/>
      <c r="AGX19" s="17"/>
      <c r="AGY19" s="17"/>
      <c r="AGZ19" s="17"/>
      <c r="AHA19" s="17"/>
      <c r="AHB19" s="17"/>
      <c r="AHC19" s="17"/>
      <c r="AHD19" s="17"/>
      <c r="AHE19" s="17"/>
      <c r="AHF19" s="17"/>
      <c r="AHG19" s="17"/>
      <c r="AHH19" s="17"/>
      <c r="AHI19" s="17"/>
      <c r="AHJ19" s="17"/>
      <c r="AHK19" s="17"/>
      <c r="AHL19" s="17"/>
      <c r="AHM19" s="17"/>
      <c r="AHN19" s="17"/>
      <c r="AHO19" s="17"/>
      <c r="AHP19" s="17"/>
      <c r="AHQ19" s="17"/>
      <c r="AHR19" s="17"/>
      <c r="AHS19" s="17"/>
      <c r="AHT19" s="17"/>
      <c r="AHU19" s="17"/>
      <c r="AHV19" s="17"/>
      <c r="AHW19" s="17"/>
      <c r="AHX19" s="17"/>
      <c r="AHY19" s="17"/>
      <c r="AHZ19" s="17"/>
      <c r="AIA19" s="17"/>
      <c r="AIB19" s="17"/>
      <c r="AIC19" s="17"/>
      <c r="AID19" s="17"/>
      <c r="AIE19" s="17"/>
      <c r="AIF19" s="17"/>
      <c r="AIG19" s="17"/>
      <c r="AIH19" s="17"/>
      <c r="AII19" s="17"/>
      <c r="AIJ19" s="17"/>
      <c r="AIK19" s="17"/>
      <c r="AIL19" s="17"/>
      <c r="AIM19" s="17"/>
      <c r="AIN19" s="17"/>
      <c r="AIO19" s="17"/>
      <c r="AIP19" s="17"/>
      <c r="AIQ19" s="17"/>
      <c r="AIR19" s="17"/>
      <c r="AIS19" s="17"/>
      <c r="AIT19" s="17"/>
      <c r="AIU19" s="17"/>
      <c r="AIV19" s="17"/>
      <c r="AIW19" s="17"/>
      <c r="AIX19" s="17"/>
      <c r="AIY19" s="17"/>
      <c r="AIZ19" s="17"/>
      <c r="AJA19" s="17"/>
      <c r="AJB19" s="17"/>
      <c r="AJC19" s="17"/>
      <c r="AJD19" s="17"/>
      <c r="AJE19" s="17"/>
      <c r="AJF19" s="17"/>
      <c r="AJG19" s="17"/>
      <c r="AJH19" s="17"/>
      <c r="AJI19" s="17"/>
      <c r="AJJ19" s="17"/>
      <c r="AJK19" s="17"/>
      <c r="AJL19" s="17"/>
      <c r="AJM19" s="17"/>
      <c r="AJN19" s="17"/>
      <c r="AJO19" s="17"/>
      <c r="AJP19" s="17"/>
      <c r="AJQ19" s="17"/>
      <c r="AJR19" s="17"/>
      <c r="AJS19" s="17"/>
      <c r="AJT19" s="17"/>
      <c r="AJU19" s="17"/>
      <c r="AJV19" s="17"/>
      <c r="AJW19" s="17"/>
      <c r="AJX19" s="17"/>
      <c r="AJY19" s="17"/>
      <c r="AJZ19" s="17"/>
      <c r="AKA19" s="17"/>
      <c r="AKB19" s="17"/>
      <c r="AKC19" s="17"/>
      <c r="AKD19" s="17"/>
      <c r="AKE19" s="17"/>
      <c r="AKF19" s="17"/>
      <c r="AKG19" s="17"/>
      <c r="AKH19" s="17"/>
      <c r="AKI19" s="17"/>
      <c r="AKJ19" s="17"/>
      <c r="AKK19" s="17"/>
      <c r="AKL19" s="17"/>
      <c r="AKM19" s="17"/>
      <c r="AKN19" s="17"/>
      <c r="AKO19" s="17"/>
      <c r="AKP19" s="17"/>
      <c r="AKQ19" s="17"/>
      <c r="AKR19" s="17"/>
      <c r="AKS19" s="17"/>
      <c r="AKT19" s="17"/>
      <c r="AKU19" s="17"/>
      <c r="AKV19" s="17"/>
      <c r="AKW19" s="17"/>
      <c r="AKX19" s="17"/>
      <c r="AKY19" s="17"/>
      <c r="AKZ19" s="17"/>
      <c r="ALA19" s="17"/>
      <c r="ALB19" s="17"/>
      <c r="ALC19" s="17"/>
      <c r="ALD19" s="17"/>
      <c r="ALE19" s="17"/>
      <c r="ALF19" s="17"/>
      <c r="ALG19" s="17"/>
      <c r="ALH19" s="17"/>
      <c r="ALI19" s="17"/>
      <c r="ALJ19" s="17"/>
      <c r="ALK19" s="17"/>
      <c r="ALL19" s="17"/>
      <c r="ALM19" s="17"/>
      <c r="ALN19" s="17"/>
      <c r="ALO19" s="17"/>
      <c r="ALP19" s="17"/>
      <c r="ALQ19" s="17"/>
      <c r="ALR19" s="17"/>
      <c r="ALS19" s="17"/>
      <c r="ALT19" s="17"/>
      <c r="ALU19" s="17"/>
      <c r="ALV19" s="17"/>
      <c r="ALW19" s="17"/>
      <c r="ALX19" s="17"/>
      <c r="ALY19" s="17"/>
      <c r="ALZ19" s="17"/>
      <c r="AMA19" s="17"/>
      <c r="AMB19" s="17"/>
      <c r="AMC19" s="17"/>
      <c r="AMD19" s="17"/>
      <c r="AME19" s="17"/>
      <c r="AMF19" s="17"/>
      <c r="AMG19" s="17"/>
      <c r="AMH19" s="17"/>
    </row>
    <row r="20" spans="1:1022" s="18" customFormat="1" ht="136.5" x14ac:dyDescent="0.25">
      <c r="A20" s="31" t="s">
        <v>69</v>
      </c>
      <c r="B20" s="16" t="s">
        <v>6</v>
      </c>
      <c r="C20" s="16" t="s">
        <v>261</v>
      </c>
      <c r="D20" s="16" t="s">
        <v>58</v>
      </c>
      <c r="E20" s="26" t="s">
        <v>91</v>
      </c>
      <c r="F20" s="16" t="s">
        <v>153</v>
      </c>
      <c r="G20" s="32" t="s">
        <v>59</v>
      </c>
      <c r="H20" s="16" t="s">
        <v>93</v>
      </c>
      <c r="I20" s="16" t="s">
        <v>41</v>
      </c>
      <c r="J20" s="21">
        <v>18900</v>
      </c>
      <c r="K20" s="16" t="s">
        <v>154</v>
      </c>
      <c r="L20" s="45" t="s">
        <v>155</v>
      </c>
      <c r="M20" s="16" t="s">
        <v>40</v>
      </c>
      <c r="N20" s="34" t="s">
        <v>108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c r="AEX20" s="17"/>
      <c r="AEY20" s="17"/>
      <c r="AEZ20" s="17"/>
      <c r="AFA20" s="17"/>
      <c r="AFB20" s="17"/>
      <c r="AFC20" s="17"/>
      <c r="AFD20" s="17"/>
      <c r="AFE20" s="17"/>
      <c r="AFF20" s="17"/>
      <c r="AFG20" s="17"/>
      <c r="AFH20" s="17"/>
      <c r="AFI20" s="17"/>
      <c r="AFJ20" s="17"/>
      <c r="AFK20" s="17"/>
      <c r="AFL20" s="17"/>
      <c r="AFM20" s="17"/>
      <c r="AFN20" s="17"/>
      <c r="AFO20" s="17"/>
      <c r="AFP20" s="17"/>
      <c r="AFQ20" s="17"/>
      <c r="AFR20" s="17"/>
      <c r="AFS20" s="17"/>
      <c r="AFT20" s="17"/>
      <c r="AFU20" s="17"/>
      <c r="AFV20" s="17"/>
      <c r="AFW20" s="17"/>
      <c r="AFX20" s="17"/>
      <c r="AFY20" s="17"/>
      <c r="AFZ20" s="17"/>
      <c r="AGA20" s="17"/>
      <c r="AGB20" s="17"/>
      <c r="AGC20" s="17"/>
      <c r="AGD20" s="17"/>
      <c r="AGE20" s="17"/>
      <c r="AGF20" s="17"/>
      <c r="AGG20" s="17"/>
      <c r="AGH20" s="17"/>
      <c r="AGI20" s="17"/>
      <c r="AGJ20" s="17"/>
      <c r="AGK20" s="17"/>
      <c r="AGL20" s="17"/>
      <c r="AGM20" s="17"/>
      <c r="AGN20" s="17"/>
      <c r="AGO20" s="17"/>
      <c r="AGP20" s="17"/>
      <c r="AGQ20" s="17"/>
      <c r="AGR20" s="17"/>
      <c r="AGS20" s="17"/>
      <c r="AGT20" s="17"/>
      <c r="AGU20" s="17"/>
      <c r="AGV20" s="17"/>
      <c r="AGW20" s="17"/>
      <c r="AGX20" s="17"/>
      <c r="AGY20" s="17"/>
      <c r="AGZ20" s="17"/>
      <c r="AHA20" s="17"/>
      <c r="AHB20" s="17"/>
      <c r="AHC20" s="17"/>
      <c r="AHD20" s="17"/>
      <c r="AHE20" s="17"/>
      <c r="AHF20" s="17"/>
      <c r="AHG20" s="17"/>
      <c r="AHH20" s="17"/>
      <c r="AHI20" s="17"/>
      <c r="AHJ20" s="17"/>
      <c r="AHK20" s="17"/>
      <c r="AHL20" s="17"/>
      <c r="AHM20" s="17"/>
      <c r="AHN20" s="17"/>
      <c r="AHO20" s="17"/>
      <c r="AHP20" s="17"/>
      <c r="AHQ20" s="17"/>
      <c r="AHR20" s="17"/>
      <c r="AHS20" s="17"/>
      <c r="AHT20" s="17"/>
      <c r="AHU20" s="17"/>
      <c r="AHV20" s="17"/>
      <c r="AHW20" s="17"/>
      <c r="AHX20" s="17"/>
      <c r="AHY20" s="17"/>
      <c r="AHZ20" s="17"/>
      <c r="AIA20" s="17"/>
      <c r="AIB20" s="17"/>
      <c r="AIC20" s="17"/>
      <c r="AID20" s="17"/>
      <c r="AIE20" s="17"/>
      <c r="AIF20" s="17"/>
      <c r="AIG20" s="17"/>
      <c r="AIH20" s="17"/>
      <c r="AII20" s="17"/>
      <c r="AIJ20" s="17"/>
      <c r="AIK20" s="17"/>
      <c r="AIL20" s="17"/>
      <c r="AIM20" s="17"/>
      <c r="AIN20" s="17"/>
      <c r="AIO20" s="17"/>
      <c r="AIP20" s="17"/>
      <c r="AIQ20" s="17"/>
      <c r="AIR20" s="17"/>
      <c r="AIS20" s="17"/>
      <c r="AIT20" s="17"/>
      <c r="AIU20" s="17"/>
      <c r="AIV20" s="17"/>
      <c r="AIW20" s="17"/>
      <c r="AIX20" s="17"/>
      <c r="AIY20" s="17"/>
      <c r="AIZ20" s="17"/>
      <c r="AJA20" s="17"/>
      <c r="AJB20" s="17"/>
      <c r="AJC20" s="17"/>
      <c r="AJD20" s="17"/>
      <c r="AJE20" s="17"/>
      <c r="AJF20" s="17"/>
      <c r="AJG20" s="17"/>
      <c r="AJH20" s="17"/>
      <c r="AJI20" s="17"/>
      <c r="AJJ20" s="17"/>
      <c r="AJK20" s="17"/>
      <c r="AJL20" s="17"/>
      <c r="AJM20" s="17"/>
      <c r="AJN20" s="17"/>
      <c r="AJO20" s="17"/>
      <c r="AJP20" s="17"/>
      <c r="AJQ20" s="17"/>
      <c r="AJR20" s="17"/>
      <c r="AJS20" s="17"/>
      <c r="AJT20" s="17"/>
      <c r="AJU20" s="17"/>
      <c r="AJV20" s="17"/>
      <c r="AJW20" s="17"/>
      <c r="AJX20" s="17"/>
      <c r="AJY20" s="17"/>
      <c r="AJZ20" s="17"/>
      <c r="AKA20" s="17"/>
      <c r="AKB20" s="17"/>
      <c r="AKC20" s="17"/>
      <c r="AKD20" s="17"/>
      <c r="AKE20" s="17"/>
      <c r="AKF20" s="17"/>
      <c r="AKG20" s="17"/>
      <c r="AKH20" s="17"/>
      <c r="AKI20" s="17"/>
      <c r="AKJ20" s="17"/>
      <c r="AKK20" s="17"/>
      <c r="AKL20" s="17"/>
      <c r="AKM20" s="17"/>
      <c r="AKN20" s="17"/>
      <c r="AKO20" s="17"/>
      <c r="AKP20" s="17"/>
      <c r="AKQ20" s="17"/>
      <c r="AKR20" s="17"/>
      <c r="AKS20" s="17"/>
      <c r="AKT20" s="17"/>
      <c r="AKU20" s="17"/>
      <c r="AKV20" s="17"/>
      <c r="AKW20" s="17"/>
      <c r="AKX20" s="17"/>
      <c r="AKY20" s="17"/>
      <c r="AKZ20" s="17"/>
      <c r="ALA20" s="17"/>
      <c r="ALB20" s="17"/>
      <c r="ALC20" s="17"/>
      <c r="ALD20" s="17"/>
      <c r="ALE20" s="17"/>
      <c r="ALF20" s="17"/>
      <c r="ALG20" s="17"/>
      <c r="ALH20" s="17"/>
      <c r="ALI20" s="17"/>
      <c r="ALJ20" s="17"/>
      <c r="ALK20" s="17"/>
      <c r="ALL20" s="17"/>
      <c r="ALM20" s="17"/>
      <c r="ALN20" s="17"/>
      <c r="ALO20" s="17"/>
      <c r="ALP20" s="17"/>
      <c r="ALQ20" s="17"/>
      <c r="ALR20" s="17"/>
      <c r="ALS20" s="17"/>
      <c r="ALT20" s="17"/>
      <c r="ALU20" s="17"/>
      <c r="ALV20" s="17"/>
      <c r="ALW20" s="17"/>
      <c r="ALX20" s="17"/>
      <c r="ALY20" s="17"/>
      <c r="ALZ20" s="17"/>
      <c r="AMA20" s="17"/>
      <c r="AMB20" s="17"/>
      <c r="AMC20" s="17"/>
      <c r="AMD20" s="17"/>
      <c r="AME20" s="17"/>
      <c r="AMF20" s="17"/>
      <c r="AMG20" s="17"/>
      <c r="AMH20" s="17"/>
    </row>
    <row r="21" spans="1:1022" s="18" customFormat="1" ht="136.5" x14ac:dyDescent="0.25">
      <c r="A21" s="31" t="s">
        <v>70</v>
      </c>
      <c r="B21" s="16" t="s">
        <v>6</v>
      </c>
      <c r="C21" s="16" t="s">
        <v>262</v>
      </c>
      <c r="D21" s="16" t="s">
        <v>58</v>
      </c>
      <c r="E21" s="26" t="s">
        <v>20</v>
      </c>
      <c r="F21" s="16" t="s">
        <v>158</v>
      </c>
      <c r="G21" s="32" t="s">
        <v>59</v>
      </c>
      <c r="H21" s="16" t="s">
        <v>93</v>
      </c>
      <c r="I21" s="16" t="s">
        <v>41</v>
      </c>
      <c r="J21" s="21">
        <v>36750</v>
      </c>
      <c r="K21" s="16" t="s">
        <v>154</v>
      </c>
      <c r="L21" s="45" t="s">
        <v>155</v>
      </c>
      <c r="M21" s="26" t="s">
        <v>159</v>
      </c>
      <c r="N21" s="34" t="s">
        <v>108</v>
      </c>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row>
    <row r="22" spans="1:1022" s="18" customFormat="1" ht="136.5" x14ac:dyDescent="0.25">
      <c r="A22" s="31" t="s">
        <v>71</v>
      </c>
      <c r="B22" s="16" t="s">
        <v>6</v>
      </c>
      <c r="C22" s="16" t="s">
        <v>263</v>
      </c>
      <c r="D22" s="16" t="s">
        <v>58</v>
      </c>
      <c r="E22" s="26" t="s">
        <v>20</v>
      </c>
      <c r="F22" s="16" t="s">
        <v>158</v>
      </c>
      <c r="G22" s="32" t="s">
        <v>59</v>
      </c>
      <c r="H22" s="16" t="s">
        <v>93</v>
      </c>
      <c r="I22" s="16" t="s">
        <v>41</v>
      </c>
      <c r="J22" s="21">
        <v>36750</v>
      </c>
      <c r="K22" s="16" t="s">
        <v>154</v>
      </c>
      <c r="L22" s="45" t="s">
        <v>155</v>
      </c>
      <c r="M22" s="26" t="s">
        <v>159</v>
      </c>
      <c r="N22" s="34" t="s">
        <v>108</v>
      </c>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c r="ALA22" s="17"/>
      <c r="ALB22" s="17"/>
      <c r="ALC22" s="17"/>
      <c r="ALD22" s="17"/>
      <c r="ALE22" s="17"/>
      <c r="ALF22" s="17"/>
      <c r="ALG22" s="17"/>
      <c r="ALH22" s="17"/>
      <c r="ALI22" s="17"/>
      <c r="ALJ22" s="17"/>
      <c r="ALK22" s="17"/>
      <c r="ALL22" s="17"/>
      <c r="ALM22" s="17"/>
      <c r="ALN22" s="17"/>
      <c r="ALO22" s="17"/>
      <c r="ALP22" s="17"/>
      <c r="ALQ22" s="17"/>
      <c r="ALR22" s="17"/>
      <c r="ALS22" s="17"/>
      <c r="ALT22" s="17"/>
      <c r="ALU22" s="17"/>
      <c r="ALV22" s="17"/>
      <c r="ALW22" s="17"/>
      <c r="ALX22" s="17"/>
      <c r="ALY22" s="17"/>
      <c r="ALZ22" s="17"/>
      <c r="AMA22" s="17"/>
      <c r="AMB22" s="17"/>
      <c r="AMC22" s="17"/>
      <c r="AMD22" s="17"/>
      <c r="AME22" s="17"/>
      <c r="AMF22" s="17"/>
      <c r="AMG22" s="17"/>
      <c r="AMH22" s="17"/>
    </row>
    <row r="23" spans="1:1022" s="18" customFormat="1" ht="136.5" x14ac:dyDescent="0.25">
      <c r="A23" s="31" t="s">
        <v>72</v>
      </c>
      <c r="B23" s="16" t="s">
        <v>6</v>
      </c>
      <c r="C23" s="16" t="s">
        <v>264</v>
      </c>
      <c r="D23" s="16" t="s">
        <v>58</v>
      </c>
      <c r="E23" s="26" t="s">
        <v>20</v>
      </c>
      <c r="F23" s="16" t="s">
        <v>160</v>
      </c>
      <c r="G23" s="32" t="s">
        <v>59</v>
      </c>
      <c r="H23" s="16" t="s">
        <v>93</v>
      </c>
      <c r="I23" s="16" t="s">
        <v>41</v>
      </c>
      <c r="J23" s="21">
        <v>40000</v>
      </c>
      <c r="K23" s="16" t="s">
        <v>154</v>
      </c>
      <c r="L23" s="45" t="s">
        <v>155</v>
      </c>
      <c r="M23" s="26" t="s">
        <v>159</v>
      </c>
      <c r="N23" s="34" t="s">
        <v>108</v>
      </c>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c r="AEX23" s="17"/>
      <c r="AEY23" s="17"/>
      <c r="AEZ23" s="17"/>
      <c r="AFA23" s="17"/>
      <c r="AFB23" s="17"/>
      <c r="AFC23" s="17"/>
      <c r="AFD23" s="17"/>
      <c r="AFE23" s="17"/>
      <c r="AFF23" s="17"/>
      <c r="AFG23" s="17"/>
      <c r="AFH23" s="17"/>
      <c r="AFI23" s="17"/>
      <c r="AFJ23" s="17"/>
      <c r="AFK23" s="17"/>
      <c r="AFL23" s="17"/>
      <c r="AFM23" s="17"/>
      <c r="AFN23" s="17"/>
      <c r="AFO23" s="17"/>
      <c r="AFP23" s="17"/>
      <c r="AFQ23" s="17"/>
      <c r="AFR23" s="17"/>
      <c r="AFS23" s="17"/>
      <c r="AFT23" s="17"/>
      <c r="AFU23" s="17"/>
      <c r="AFV23" s="17"/>
      <c r="AFW23" s="17"/>
      <c r="AFX23" s="17"/>
      <c r="AFY23" s="17"/>
      <c r="AFZ23" s="17"/>
      <c r="AGA23" s="17"/>
      <c r="AGB23" s="17"/>
      <c r="AGC23" s="17"/>
      <c r="AGD23" s="17"/>
      <c r="AGE23" s="17"/>
      <c r="AGF23" s="17"/>
      <c r="AGG23" s="17"/>
      <c r="AGH23" s="17"/>
      <c r="AGI23" s="17"/>
      <c r="AGJ23" s="17"/>
      <c r="AGK23" s="17"/>
      <c r="AGL23" s="17"/>
      <c r="AGM23" s="17"/>
      <c r="AGN23" s="17"/>
      <c r="AGO23" s="17"/>
      <c r="AGP23" s="17"/>
      <c r="AGQ23" s="17"/>
      <c r="AGR23" s="17"/>
      <c r="AGS23" s="17"/>
      <c r="AGT23" s="17"/>
      <c r="AGU23" s="17"/>
      <c r="AGV23" s="17"/>
      <c r="AGW23" s="17"/>
      <c r="AGX23" s="17"/>
      <c r="AGY23" s="17"/>
      <c r="AGZ23" s="17"/>
      <c r="AHA23" s="17"/>
      <c r="AHB23" s="17"/>
      <c r="AHC23" s="17"/>
      <c r="AHD23" s="17"/>
      <c r="AHE23" s="17"/>
      <c r="AHF23" s="17"/>
      <c r="AHG23" s="17"/>
      <c r="AHH23" s="17"/>
      <c r="AHI23" s="17"/>
      <c r="AHJ23" s="17"/>
      <c r="AHK23" s="17"/>
      <c r="AHL23" s="17"/>
      <c r="AHM23" s="17"/>
      <c r="AHN23" s="17"/>
      <c r="AHO23" s="17"/>
      <c r="AHP23" s="17"/>
      <c r="AHQ23" s="17"/>
      <c r="AHR23" s="17"/>
      <c r="AHS23" s="17"/>
      <c r="AHT23" s="17"/>
      <c r="AHU23" s="17"/>
      <c r="AHV23" s="17"/>
      <c r="AHW23" s="17"/>
      <c r="AHX23" s="17"/>
      <c r="AHY23" s="17"/>
      <c r="AHZ23" s="17"/>
      <c r="AIA23" s="17"/>
      <c r="AIB23" s="17"/>
      <c r="AIC23" s="17"/>
      <c r="AID23" s="17"/>
      <c r="AIE23" s="17"/>
      <c r="AIF23" s="17"/>
      <c r="AIG23" s="17"/>
      <c r="AIH23" s="17"/>
      <c r="AII23" s="17"/>
      <c r="AIJ23" s="17"/>
      <c r="AIK23" s="17"/>
      <c r="AIL23" s="17"/>
      <c r="AIM23" s="17"/>
      <c r="AIN23" s="17"/>
      <c r="AIO23" s="17"/>
      <c r="AIP23" s="17"/>
      <c r="AIQ23" s="17"/>
      <c r="AIR23" s="17"/>
      <c r="AIS23" s="17"/>
      <c r="AIT23" s="17"/>
      <c r="AIU23" s="17"/>
      <c r="AIV23" s="17"/>
      <c r="AIW23" s="17"/>
      <c r="AIX23" s="17"/>
      <c r="AIY23" s="17"/>
      <c r="AIZ23" s="17"/>
      <c r="AJA23" s="17"/>
      <c r="AJB23" s="17"/>
      <c r="AJC23" s="17"/>
      <c r="AJD23" s="17"/>
      <c r="AJE23" s="17"/>
      <c r="AJF23" s="17"/>
      <c r="AJG23" s="17"/>
      <c r="AJH23" s="17"/>
      <c r="AJI23" s="17"/>
      <c r="AJJ23" s="17"/>
      <c r="AJK23" s="17"/>
      <c r="AJL23" s="17"/>
      <c r="AJM23" s="17"/>
      <c r="AJN23" s="17"/>
      <c r="AJO23" s="17"/>
      <c r="AJP23" s="17"/>
      <c r="AJQ23" s="17"/>
      <c r="AJR23" s="17"/>
      <c r="AJS23" s="17"/>
      <c r="AJT23" s="17"/>
      <c r="AJU23" s="17"/>
      <c r="AJV23" s="17"/>
      <c r="AJW23" s="17"/>
      <c r="AJX23" s="17"/>
      <c r="AJY23" s="17"/>
      <c r="AJZ23" s="17"/>
      <c r="AKA23" s="17"/>
      <c r="AKB23" s="17"/>
      <c r="AKC23" s="17"/>
      <c r="AKD23" s="17"/>
      <c r="AKE23" s="17"/>
      <c r="AKF23" s="17"/>
      <c r="AKG23" s="17"/>
      <c r="AKH23" s="17"/>
      <c r="AKI23" s="17"/>
      <c r="AKJ23" s="17"/>
      <c r="AKK23" s="17"/>
      <c r="AKL23" s="17"/>
      <c r="AKM23" s="17"/>
      <c r="AKN23" s="17"/>
      <c r="AKO23" s="17"/>
      <c r="AKP23" s="17"/>
      <c r="AKQ23" s="17"/>
      <c r="AKR23" s="17"/>
      <c r="AKS23" s="17"/>
      <c r="AKT23" s="17"/>
      <c r="AKU23" s="17"/>
      <c r="AKV23" s="17"/>
      <c r="AKW23" s="17"/>
      <c r="AKX23" s="17"/>
      <c r="AKY23" s="17"/>
      <c r="AKZ23" s="17"/>
      <c r="ALA23" s="17"/>
      <c r="ALB23" s="17"/>
      <c r="ALC23" s="17"/>
      <c r="ALD23" s="17"/>
      <c r="ALE23" s="17"/>
      <c r="ALF23" s="17"/>
      <c r="ALG23" s="17"/>
      <c r="ALH23" s="17"/>
      <c r="ALI23" s="17"/>
      <c r="ALJ23" s="17"/>
      <c r="ALK23" s="17"/>
      <c r="ALL23" s="17"/>
      <c r="ALM23" s="17"/>
      <c r="ALN23" s="17"/>
      <c r="ALO23" s="17"/>
      <c r="ALP23" s="17"/>
      <c r="ALQ23" s="17"/>
      <c r="ALR23" s="17"/>
      <c r="ALS23" s="17"/>
      <c r="ALT23" s="17"/>
      <c r="ALU23" s="17"/>
      <c r="ALV23" s="17"/>
      <c r="ALW23" s="17"/>
      <c r="ALX23" s="17"/>
      <c r="ALY23" s="17"/>
      <c r="ALZ23" s="17"/>
      <c r="AMA23" s="17"/>
      <c r="AMB23" s="17"/>
      <c r="AMC23" s="17"/>
      <c r="AMD23" s="17"/>
      <c r="AME23" s="17"/>
      <c r="AMF23" s="17"/>
      <c r="AMG23" s="17"/>
      <c r="AMH23" s="17"/>
    </row>
    <row r="24" spans="1:1022" s="18" customFormat="1" ht="136.5" x14ac:dyDescent="0.25">
      <c r="A24" s="31" t="s">
        <v>73</v>
      </c>
      <c r="B24" s="16" t="s">
        <v>6</v>
      </c>
      <c r="C24" s="16" t="s">
        <v>265</v>
      </c>
      <c r="D24" s="16" t="s">
        <v>161</v>
      </c>
      <c r="E24" s="26" t="s">
        <v>20</v>
      </c>
      <c r="F24" s="16" t="s">
        <v>160</v>
      </c>
      <c r="G24" s="32" t="s">
        <v>59</v>
      </c>
      <c r="H24" s="16" t="s">
        <v>93</v>
      </c>
      <c r="I24" s="16" t="s">
        <v>41</v>
      </c>
      <c r="J24" s="21">
        <v>30000</v>
      </c>
      <c r="K24" s="16" t="s">
        <v>154</v>
      </c>
      <c r="L24" s="45" t="s">
        <v>155</v>
      </c>
      <c r="M24" s="26" t="s">
        <v>159</v>
      </c>
      <c r="N24" s="34" t="s">
        <v>108</v>
      </c>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c r="AEX24" s="17"/>
      <c r="AEY24" s="17"/>
      <c r="AEZ24" s="17"/>
      <c r="AFA24" s="17"/>
      <c r="AFB24" s="17"/>
      <c r="AFC24" s="17"/>
      <c r="AFD24" s="17"/>
      <c r="AFE24" s="17"/>
      <c r="AFF24" s="17"/>
      <c r="AFG24" s="17"/>
      <c r="AFH24" s="17"/>
      <c r="AFI24" s="17"/>
      <c r="AFJ24" s="17"/>
      <c r="AFK24" s="17"/>
      <c r="AFL24" s="17"/>
      <c r="AFM24" s="17"/>
      <c r="AFN24" s="17"/>
      <c r="AFO24" s="17"/>
      <c r="AFP24" s="17"/>
      <c r="AFQ24" s="17"/>
      <c r="AFR24" s="17"/>
      <c r="AFS24" s="17"/>
      <c r="AFT24" s="17"/>
      <c r="AFU24" s="17"/>
      <c r="AFV24" s="17"/>
      <c r="AFW24" s="17"/>
      <c r="AFX24" s="17"/>
      <c r="AFY24" s="17"/>
      <c r="AFZ24" s="17"/>
      <c r="AGA24" s="17"/>
      <c r="AGB24" s="17"/>
      <c r="AGC24" s="17"/>
      <c r="AGD24" s="17"/>
      <c r="AGE24" s="17"/>
      <c r="AGF24" s="17"/>
      <c r="AGG24" s="17"/>
      <c r="AGH24" s="17"/>
      <c r="AGI24" s="17"/>
      <c r="AGJ24" s="17"/>
      <c r="AGK24" s="17"/>
      <c r="AGL24" s="17"/>
      <c r="AGM24" s="17"/>
      <c r="AGN24" s="17"/>
      <c r="AGO24" s="17"/>
      <c r="AGP24" s="17"/>
      <c r="AGQ24" s="17"/>
      <c r="AGR24" s="17"/>
      <c r="AGS24" s="17"/>
      <c r="AGT24" s="17"/>
      <c r="AGU24" s="17"/>
      <c r="AGV24" s="17"/>
      <c r="AGW24" s="17"/>
      <c r="AGX24" s="17"/>
      <c r="AGY24" s="17"/>
      <c r="AGZ24" s="17"/>
      <c r="AHA24" s="17"/>
      <c r="AHB24" s="17"/>
      <c r="AHC24" s="17"/>
      <c r="AHD24" s="17"/>
      <c r="AHE24" s="17"/>
      <c r="AHF24" s="17"/>
      <c r="AHG24" s="17"/>
      <c r="AHH24" s="17"/>
      <c r="AHI24" s="17"/>
      <c r="AHJ24" s="17"/>
      <c r="AHK24" s="17"/>
      <c r="AHL24" s="17"/>
      <c r="AHM24" s="17"/>
      <c r="AHN24" s="17"/>
      <c r="AHO24" s="17"/>
      <c r="AHP24" s="17"/>
      <c r="AHQ24" s="17"/>
      <c r="AHR24" s="17"/>
      <c r="AHS24" s="17"/>
      <c r="AHT24" s="17"/>
      <c r="AHU24" s="17"/>
      <c r="AHV24" s="17"/>
      <c r="AHW24" s="17"/>
      <c r="AHX24" s="17"/>
      <c r="AHY24" s="17"/>
      <c r="AHZ24" s="17"/>
      <c r="AIA24" s="17"/>
      <c r="AIB24" s="17"/>
      <c r="AIC24" s="17"/>
      <c r="AID24" s="17"/>
      <c r="AIE24" s="17"/>
      <c r="AIF24" s="17"/>
      <c r="AIG24" s="17"/>
      <c r="AIH24" s="17"/>
      <c r="AII24" s="17"/>
      <c r="AIJ24" s="17"/>
      <c r="AIK24" s="17"/>
      <c r="AIL24" s="17"/>
      <c r="AIM24" s="17"/>
      <c r="AIN24" s="17"/>
      <c r="AIO24" s="17"/>
      <c r="AIP24" s="17"/>
      <c r="AIQ24" s="17"/>
      <c r="AIR24" s="17"/>
      <c r="AIS24" s="17"/>
      <c r="AIT24" s="17"/>
      <c r="AIU24" s="17"/>
      <c r="AIV24" s="17"/>
      <c r="AIW24" s="17"/>
      <c r="AIX24" s="17"/>
      <c r="AIY24" s="17"/>
      <c r="AIZ24" s="17"/>
      <c r="AJA24" s="17"/>
      <c r="AJB24" s="17"/>
      <c r="AJC24" s="17"/>
      <c r="AJD24" s="17"/>
      <c r="AJE24" s="17"/>
      <c r="AJF24" s="17"/>
      <c r="AJG24" s="17"/>
      <c r="AJH24" s="17"/>
      <c r="AJI24" s="17"/>
      <c r="AJJ24" s="17"/>
      <c r="AJK24" s="17"/>
      <c r="AJL24" s="17"/>
      <c r="AJM24" s="17"/>
      <c r="AJN24" s="17"/>
      <c r="AJO24" s="17"/>
      <c r="AJP24" s="17"/>
      <c r="AJQ24" s="17"/>
      <c r="AJR24" s="17"/>
      <c r="AJS24" s="17"/>
      <c r="AJT24" s="17"/>
      <c r="AJU24" s="17"/>
      <c r="AJV24" s="17"/>
      <c r="AJW24" s="17"/>
      <c r="AJX24" s="17"/>
      <c r="AJY24" s="17"/>
      <c r="AJZ24" s="17"/>
      <c r="AKA24" s="17"/>
      <c r="AKB24" s="17"/>
      <c r="AKC24" s="17"/>
      <c r="AKD24" s="17"/>
      <c r="AKE24" s="17"/>
      <c r="AKF24" s="17"/>
      <c r="AKG24" s="17"/>
      <c r="AKH24" s="17"/>
      <c r="AKI24" s="17"/>
      <c r="AKJ24" s="17"/>
      <c r="AKK24" s="17"/>
      <c r="AKL24" s="17"/>
      <c r="AKM24" s="17"/>
      <c r="AKN24" s="17"/>
      <c r="AKO24" s="17"/>
      <c r="AKP24" s="17"/>
      <c r="AKQ24" s="17"/>
      <c r="AKR24" s="17"/>
      <c r="AKS24" s="17"/>
      <c r="AKT24" s="17"/>
      <c r="AKU24" s="17"/>
      <c r="AKV24" s="17"/>
      <c r="AKW24" s="17"/>
      <c r="AKX24" s="17"/>
      <c r="AKY24" s="17"/>
      <c r="AKZ24" s="17"/>
      <c r="ALA24" s="17"/>
      <c r="ALB24" s="17"/>
      <c r="ALC24" s="17"/>
      <c r="ALD24" s="17"/>
      <c r="ALE24" s="17"/>
      <c r="ALF24" s="17"/>
      <c r="ALG24" s="17"/>
      <c r="ALH24" s="17"/>
      <c r="ALI24" s="17"/>
      <c r="ALJ24" s="17"/>
      <c r="ALK24" s="17"/>
      <c r="ALL24" s="17"/>
      <c r="ALM24" s="17"/>
      <c r="ALN24" s="17"/>
      <c r="ALO24" s="17"/>
      <c r="ALP24" s="17"/>
      <c r="ALQ24" s="17"/>
      <c r="ALR24" s="17"/>
      <c r="ALS24" s="17"/>
      <c r="ALT24" s="17"/>
      <c r="ALU24" s="17"/>
      <c r="ALV24" s="17"/>
      <c r="ALW24" s="17"/>
      <c r="ALX24" s="17"/>
      <c r="ALY24" s="17"/>
      <c r="ALZ24" s="17"/>
      <c r="AMA24" s="17"/>
      <c r="AMB24" s="17"/>
      <c r="AMC24" s="17"/>
      <c r="AMD24" s="17"/>
      <c r="AME24" s="17"/>
      <c r="AMF24" s="17"/>
      <c r="AMG24" s="17"/>
      <c r="AMH24" s="17"/>
    </row>
    <row r="25" spans="1:1022" s="18" customFormat="1" ht="117" x14ac:dyDescent="0.25">
      <c r="A25" s="31" t="s">
        <v>74</v>
      </c>
      <c r="B25" s="16" t="s">
        <v>6</v>
      </c>
      <c r="C25" s="16" t="s">
        <v>162</v>
      </c>
      <c r="D25" s="16" t="s">
        <v>163</v>
      </c>
      <c r="E25" s="26" t="s">
        <v>18</v>
      </c>
      <c r="F25" s="16" t="s">
        <v>166</v>
      </c>
      <c r="G25" s="32" t="s">
        <v>59</v>
      </c>
      <c r="H25" s="16" t="s">
        <v>93</v>
      </c>
      <c r="I25" s="16" t="s">
        <v>41</v>
      </c>
      <c r="J25" s="21">
        <v>160000</v>
      </c>
      <c r="K25" s="16" t="s">
        <v>164</v>
      </c>
      <c r="L25" s="45" t="s">
        <v>155</v>
      </c>
      <c r="M25" s="37" t="s">
        <v>165</v>
      </c>
      <c r="N25" s="34" t="s">
        <v>108</v>
      </c>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17"/>
      <c r="AME25" s="17"/>
      <c r="AMF25" s="17"/>
      <c r="AMG25" s="17"/>
      <c r="AMH25" s="17"/>
    </row>
    <row r="26" spans="1:1022" s="18" customFormat="1" ht="117" x14ac:dyDescent="0.25">
      <c r="A26" s="31" t="s">
        <v>75</v>
      </c>
      <c r="B26" s="26" t="s">
        <v>5</v>
      </c>
      <c r="C26" s="35" t="s">
        <v>61</v>
      </c>
      <c r="D26" s="16" t="s">
        <v>238</v>
      </c>
      <c r="E26" s="26" t="s">
        <v>54</v>
      </c>
      <c r="F26" s="16" t="s">
        <v>257</v>
      </c>
      <c r="G26" s="16" t="s">
        <v>56</v>
      </c>
      <c r="H26" s="16" t="s">
        <v>23</v>
      </c>
      <c r="I26" s="38" t="s">
        <v>134</v>
      </c>
      <c r="J26" s="21">
        <v>50350</v>
      </c>
      <c r="K26" s="16" t="s">
        <v>62</v>
      </c>
      <c r="L26" s="16" t="s">
        <v>63</v>
      </c>
      <c r="M26" s="26" t="s">
        <v>237</v>
      </c>
      <c r="N26" s="34"/>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17"/>
      <c r="AME26" s="17"/>
      <c r="AMF26" s="17"/>
      <c r="AMG26" s="17"/>
      <c r="AMH26" s="17"/>
    </row>
    <row r="27" spans="1:1022" s="18" customFormat="1" ht="117" x14ac:dyDescent="0.25">
      <c r="A27" s="31" t="s">
        <v>76</v>
      </c>
      <c r="B27" s="32" t="s">
        <v>5</v>
      </c>
      <c r="C27" s="32" t="s">
        <v>21</v>
      </c>
      <c r="D27" s="43" t="s">
        <v>22</v>
      </c>
      <c r="E27" s="32" t="s">
        <v>55</v>
      </c>
      <c r="F27" s="32" t="s">
        <v>258</v>
      </c>
      <c r="G27" s="32" t="s">
        <v>56</v>
      </c>
      <c r="H27" s="32" t="s">
        <v>23</v>
      </c>
      <c r="I27" s="32" t="s">
        <v>134</v>
      </c>
      <c r="J27" s="21">
        <v>64333</v>
      </c>
      <c r="K27" s="32" t="s">
        <v>133</v>
      </c>
      <c r="L27" s="44" t="s">
        <v>24</v>
      </c>
      <c r="M27" s="32" t="s">
        <v>25</v>
      </c>
      <c r="N27" s="34"/>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row>
    <row r="28" spans="1:1022" ht="117" x14ac:dyDescent="0.25">
      <c r="A28" s="31" t="s">
        <v>77</v>
      </c>
      <c r="B28" s="33" t="s">
        <v>5</v>
      </c>
      <c r="C28" s="29" t="s">
        <v>34</v>
      </c>
      <c r="D28" s="29" t="s">
        <v>35</v>
      </c>
      <c r="E28" s="29" t="s">
        <v>179</v>
      </c>
      <c r="F28" s="29" t="s">
        <v>180</v>
      </c>
      <c r="G28" s="39" t="s">
        <v>42</v>
      </c>
      <c r="H28" s="29" t="s">
        <v>23</v>
      </c>
      <c r="I28" s="29" t="s">
        <v>43</v>
      </c>
      <c r="J28" s="21">
        <v>30000</v>
      </c>
      <c r="K28" s="29" t="s">
        <v>36</v>
      </c>
      <c r="L28" s="29" t="s">
        <v>37</v>
      </c>
      <c r="M28" s="29" t="s">
        <v>194</v>
      </c>
      <c r="N28" s="34" t="s">
        <v>108</v>
      </c>
      <c r="ALW28" s="5"/>
      <c r="ALX28" s="5"/>
      <c r="ALY28" s="5"/>
      <c r="ALZ28" s="5"/>
      <c r="AMA28" s="5"/>
      <c r="AMB28" s="5"/>
      <c r="AMC28" s="5"/>
      <c r="AMD28" s="5"/>
      <c r="AME28" s="5"/>
      <c r="AMF28" s="5"/>
      <c r="AMG28" s="5"/>
      <c r="AMH28" s="5"/>
    </row>
    <row r="29" spans="1:1022" ht="195" x14ac:dyDescent="0.25">
      <c r="A29" s="31" t="s">
        <v>78</v>
      </c>
      <c r="B29" s="33" t="s">
        <v>5</v>
      </c>
      <c r="C29" s="29" t="s">
        <v>181</v>
      </c>
      <c r="D29" s="29" t="s">
        <v>239</v>
      </c>
      <c r="E29" s="29" t="s">
        <v>19</v>
      </c>
      <c r="F29" s="29" t="s">
        <v>182</v>
      </c>
      <c r="G29" s="39" t="s">
        <v>42</v>
      </c>
      <c r="H29" s="29" t="s">
        <v>23</v>
      </c>
      <c r="I29" s="29" t="s">
        <v>43</v>
      </c>
      <c r="J29" s="21">
        <f>27500+110000+350000</f>
        <v>487500</v>
      </c>
      <c r="K29" s="29" t="s">
        <v>57</v>
      </c>
      <c r="L29" s="29" t="s">
        <v>183</v>
      </c>
      <c r="M29" s="29" t="s">
        <v>199</v>
      </c>
      <c r="N29" s="34"/>
      <c r="ALW29" s="5"/>
      <c r="ALX29" s="5"/>
      <c r="ALY29" s="5"/>
      <c r="ALZ29" s="5"/>
      <c r="AMA29" s="5"/>
      <c r="AMB29" s="5"/>
      <c r="AMC29" s="5"/>
      <c r="AMD29" s="5"/>
      <c r="AME29" s="5"/>
      <c r="AMF29" s="5"/>
      <c r="AMG29" s="5"/>
      <c r="AMH29" s="5"/>
    </row>
    <row r="30" spans="1:1022" customFormat="1" ht="136.5" x14ac:dyDescent="0.25">
      <c r="A30" s="31" t="s">
        <v>79</v>
      </c>
      <c r="B30" s="33" t="s">
        <v>5</v>
      </c>
      <c r="C30" s="29" t="s">
        <v>184</v>
      </c>
      <c r="D30" s="29" t="s">
        <v>235</v>
      </c>
      <c r="E30" s="29" t="s">
        <v>19</v>
      </c>
      <c r="F30" s="29" t="s">
        <v>128</v>
      </c>
      <c r="G30" s="39" t="s">
        <v>42</v>
      </c>
      <c r="H30" s="29" t="s">
        <v>23</v>
      </c>
      <c r="I30" s="29" t="s">
        <v>43</v>
      </c>
      <c r="J30" s="21">
        <v>40000</v>
      </c>
      <c r="K30" s="29" t="s">
        <v>185</v>
      </c>
      <c r="L30" s="29" t="s">
        <v>186</v>
      </c>
      <c r="M30" s="29" t="s">
        <v>197</v>
      </c>
      <c r="N30" s="34"/>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row>
    <row r="31" spans="1:1022" customFormat="1" ht="312" x14ac:dyDescent="0.25">
      <c r="A31" s="31" t="s">
        <v>80</v>
      </c>
      <c r="B31" s="40" t="s">
        <v>5</v>
      </c>
      <c r="C31" s="41" t="s">
        <v>181</v>
      </c>
      <c r="D31" s="41" t="s">
        <v>234</v>
      </c>
      <c r="E31" s="41" t="s">
        <v>19</v>
      </c>
      <c r="F31" s="41" t="s">
        <v>182</v>
      </c>
      <c r="G31" s="42" t="s">
        <v>42</v>
      </c>
      <c r="H31" s="41" t="s">
        <v>23</v>
      </c>
      <c r="I31" s="41" t="s">
        <v>43</v>
      </c>
      <c r="J31" s="21">
        <v>203076</v>
      </c>
      <c r="K31" s="41" t="s">
        <v>57</v>
      </c>
      <c r="L31" s="41" t="s">
        <v>187</v>
      </c>
      <c r="M31" s="41" t="s">
        <v>247</v>
      </c>
      <c r="N31" s="34"/>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row>
    <row r="32" spans="1:1022" customFormat="1" ht="136.5" x14ac:dyDescent="0.25">
      <c r="A32" s="31" t="s">
        <v>81</v>
      </c>
      <c r="B32" s="40" t="s">
        <v>5</v>
      </c>
      <c r="C32" s="41" t="s">
        <v>181</v>
      </c>
      <c r="D32" s="41" t="s">
        <v>234</v>
      </c>
      <c r="E32" s="41" t="s">
        <v>19</v>
      </c>
      <c r="F32" s="41" t="s">
        <v>182</v>
      </c>
      <c r="G32" s="42" t="s">
        <v>42</v>
      </c>
      <c r="H32" s="41" t="s">
        <v>23</v>
      </c>
      <c r="I32" s="41" t="s">
        <v>43</v>
      </c>
      <c r="J32" s="21">
        <v>0</v>
      </c>
      <c r="K32" s="41" t="s">
        <v>57</v>
      </c>
      <c r="L32" s="41" t="s">
        <v>188</v>
      </c>
      <c r="M32" s="41" t="s">
        <v>189</v>
      </c>
      <c r="N32" s="34" t="s">
        <v>190</v>
      </c>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row>
    <row r="33" spans="1:1022" customFormat="1" ht="135.75" customHeight="1" x14ac:dyDescent="0.25">
      <c r="A33" s="31" t="s">
        <v>82</v>
      </c>
      <c r="B33" s="33" t="s">
        <v>5</v>
      </c>
      <c r="C33" s="29" t="s">
        <v>191</v>
      </c>
      <c r="D33" s="29" t="s">
        <v>236</v>
      </c>
      <c r="E33" s="29" t="s">
        <v>91</v>
      </c>
      <c r="F33" s="29" t="s">
        <v>196</v>
      </c>
      <c r="G33" s="39" t="s">
        <v>42</v>
      </c>
      <c r="H33" s="29" t="s">
        <v>23</v>
      </c>
      <c r="I33" s="29" t="s">
        <v>43</v>
      </c>
      <c r="J33" s="21">
        <f>12*1253</f>
        <v>15036</v>
      </c>
      <c r="K33" s="29" t="s">
        <v>192</v>
      </c>
      <c r="L33" s="29" t="s">
        <v>193</v>
      </c>
      <c r="M33" s="29" t="s">
        <v>200</v>
      </c>
      <c r="N33" s="34"/>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row>
    <row r="34" spans="1:1022" customFormat="1" ht="135" customHeight="1" x14ac:dyDescent="0.25">
      <c r="A34" s="31" t="s">
        <v>83</v>
      </c>
      <c r="B34" s="33" t="s">
        <v>5</v>
      </c>
      <c r="C34" s="29" t="s">
        <v>191</v>
      </c>
      <c r="D34" s="29" t="s">
        <v>236</v>
      </c>
      <c r="E34" s="30" t="s">
        <v>91</v>
      </c>
      <c r="F34" s="29" t="s">
        <v>195</v>
      </c>
      <c r="G34" s="39" t="s">
        <v>42</v>
      </c>
      <c r="H34" s="29" t="s">
        <v>23</v>
      </c>
      <c r="I34" s="29" t="s">
        <v>43</v>
      </c>
      <c r="J34" s="21">
        <f>877*12</f>
        <v>10524</v>
      </c>
      <c r="K34" s="29" t="s">
        <v>192</v>
      </c>
      <c r="L34" s="29" t="s">
        <v>193</v>
      </c>
      <c r="M34" s="30" t="s">
        <v>92</v>
      </c>
      <c r="N34" s="34"/>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row>
    <row r="35" spans="1:1022" customFormat="1" ht="155.25" customHeight="1" x14ac:dyDescent="0.25">
      <c r="A35" s="31" t="s">
        <v>84</v>
      </c>
      <c r="B35" s="33" t="s">
        <v>5</v>
      </c>
      <c r="C35" s="29" t="s">
        <v>191</v>
      </c>
      <c r="D35" s="29" t="s">
        <v>236</v>
      </c>
      <c r="E35" s="30" t="s">
        <v>19</v>
      </c>
      <c r="F35" s="30" t="s">
        <v>195</v>
      </c>
      <c r="G35" s="39" t="s">
        <v>42</v>
      </c>
      <c r="H35" s="29" t="s">
        <v>23</v>
      </c>
      <c r="I35" s="29" t="s">
        <v>43</v>
      </c>
      <c r="J35" s="21">
        <f>2506*12</f>
        <v>30072</v>
      </c>
      <c r="K35" s="29" t="s">
        <v>192</v>
      </c>
      <c r="L35" s="29" t="s">
        <v>193</v>
      </c>
      <c r="M35" s="30" t="s">
        <v>202</v>
      </c>
      <c r="N35" s="34"/>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row>
    <row r="36" spans="1:1022" customFormat="1" ht="160.5" customHeight="1" x14ac:dyDescent="0.25">
      <c r="A36" s="31" t="s">
        <v>85</v>
      </c>
      <c r="B36" s="33" t="s">
        <v>5</v>
      </c>
      <c r="C36" s="29" t="s">
        <v>191</v>
      </c>
      <c r="D36" s="29" t="s">
        <v>236</v>
      </c>
      <c r="E36" s="30" t="s">
        <v>91</v>
      </c>
      <c r="F36" s="30" t="s">
        <v>128</v>
      </c>
      <c r="G36" s="39" t="s">
        <v>42</v>
      </c>
      <c r="H36" s="29" t="s">
        <v>23</v>
      </c>
      <c r="I36" s="29" t="s">
        <v>43</v>
      </c>
      <c r="J36" s="21">
        <v>29636</v>
      </c>
      <c r="K36" s="29" t="s">
        <v>192</v>
      </c>
      <c r="L36" s="29" t="s">
        <v>193</v>
      </c>
      <c r="M36" s="30" t="s">
        <v>203</v>
      </c>
      <c r="N36" s="34"/>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row>
    <row r="37" spans="1:1022" customFormat="1" ht="190.5" customHeight="1" x14ac:dyDescent="0.25">
      <c r="A37" s="31" t="s">
        <v>86</v>
      </c>
      <c r="B37" s="33" t="s">
        <v>5</v>
      </c>
      <c r="C37" s="29" t="s">
        <v>248</v>
      </c>
      <c r="D37" s="29" t="s">
        <v>249</v>
      </c>
      <c r="E37" s="32" t="s">
        <v>55</v>
      </c>
      <c r="F37" s="29" t="s">
        <v>17</v>
      </c>
      <c r="G37" s="16" t="s">
        <v>44</v>
      </c>
      <c r="H37" s="29" t="s">
        <v>23</v>
      </c>
      <c r="I37" s="29" t="s">
        <v>222</v>
      </c>
      <c r="J37" s="21">
        <v>37583</v>
      </c>
      <c r="K37" s="29" t="s">
        <v>210</v>
      </c>
      <c r="L37" s="29" t="s">
        <v>206</v>
      </c>
      <c r="M37" s="29" t="s">
        <v>210</v>
      </c>
      <c r="N37" s="34"/>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row>
    <row r="38" spans="1:1022" customFormat="1" ht="185.25" customHeight="1" x14ac:dyDescent="0.25">
      <c r="A38" s="31" t="s">
        <v>87</v>
      </c>
      <c r="B38" s="33" t="s">
        <v>5</v>
      </c>
      <c r="C38" s="29" t="s">
        <v>250</v>
      </c>
      <c r="D38" s="29" t="s">
        <v>251</v>
      </c>
      <c r="E38" s="32" t="s">
        <v>55</v>
      </c>
      <c r="F38" s="29" t="s">
        <v>17</v>
      </c>
      <c r="G38" s="16" t="s">
        <v>44</v>
      </c>
      <c r="H38" s="29" t="s">
        <v>23</v>
      </c>
      <c r="I38" s="29" t="s">
        <v>222</v>
      </c>
      <c r="J38" s="21">
        <v>29992</v>
      </c>
      <c r="K38" s="29" t="s">
        <v>210</v>
      </c>
      <c r="L38" s="29" t="s">
        <v>207</v>
      </c>
      <c r="M38" s="29" t="s">
        <v>210</v>
      </c>
      <c r="N38" s="34"/>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row>
    <row r="39" spans="1:1022" customFormat="1" ht="136.5" x14ac:dyDescent="0.25">
      <c r="A39" s="31" t="s">
        <v>88</v>
      </c>
      <c r="B39" s="33" t="s">
        <v>5</v>
      </c>
      <c r="C39" s="29" t="s">
        <v>252</v>
      </c>
      <c r="D39" s="29" t="s">
        <v>253</v>
      </c>
      <c r="E39" s="32" t="s">
        <v>55</v>
      </c>
      <c r="F39" s="30" t="s">
        <v>17</v>
      </c>
      <c r="G39" s="16" t="s">
        <v>44</v>
      </c>
      <c r="H39" s="29" t="s">
        <v>23</v>
      </c>
      <c r="I39" s="29" t="s">
        <v>222</v>
      </c>
      <c r="J39" s="21">
        <v>53600</v>
      </c>
      <c r="K39" s="29" t="s">
        <v>210</v>
      </c>
      <c r="L39" s="29" t="s">
        <v>223</v>
      </c>
      <c r="M39" s="30" t="s">
        <v>25</v>
      </c>
      <c r="N39" s="34"/>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row>
    <row r="40" spans="1:1022" customFormat="1" ht="78" x14ac:dyDescent="0.25">
      <c r="A40" s="31" t="s">
        <v>89</v>
      </c>
      <c r="B40" s="33" t="s">
        <v>5</v>
      </c>
      <c r="C40" s="29" t="s">
        <v>254</v>
      </c>
      <c r="D40" s="29" t="s">
        <v>255</v>
      </c>
      <c r="E40" s="32" t="s">
        <v>55</v>
      </c>
      <c r="F40" s="30" t="s">
        <v>17</v>
      </c>
      <c r="G40" s="16" t="s">
        <v>44</v>
      </c>
      <c r="H40" s="29" t="s">
        <v>23</v>
      </c>
      <c r="I40" s="29" t="s">
        <v>222</v>
      </c>
      <c r="J40" s="21">
        <v>58933</v>
      </c>
      <c r="K40" s="29" t="s">
        <v>210</v>
      </c>
      <c r="L40" s="29" t="s">
        <v>256</v>
      </c>
      <c r="M40" s="30" t="s">
        <v>25</v>
      </c>
      <c r="N40" s="34"/>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row>
    <row r="41" spans="1:1022" customFormat="1" ht="101.25" customHeight="1" x14ac:dyDescent="0.25">
      <c r="A41" s="31" t="s">
        <v>90</v>
      </c>
      <c r="B41" s="33" t="s">
        <v>5</v>
      </c>
      <c r="C41" s="29" t="s">
        <v>208</v>
      </c>
      <c r="D41" s="29" t="s">
        <v>208</v>
      </c>
      <c r="E41" s="32" t="s">
        <v>55</v>
      </c>
      <c r="F41" s="30" t="s">
        <v>221</v>
      </c>
      <c r="G41" s="16" t="s">
        <v>44</v>
      </c>
      <c r="H41" s="29" t="s">
        <v>23</v>
      </c>
      <c r="I41" s="29" t="s">
        <v>222</v>
      </c>
      <c r="J41" s="21">
        <v>2500</v>
      </c>
      <c r="K41" s="29" t="s">
        <v>246</v>
      </c>
      <c r="L41" s="29" t="s">
        <v>224</v>
      </c>
      <c r="M41" s="30" t="s">
        <v>25</v>
      </c>
      <c r="N41" s="34"/>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row>
    <row r="42" spans="1:1022" customFormat="1" ht="195" x14ac:dyDescent="0.25">
      <c r="A42" s="31" t="s">
        <v>225</v>
      </c>
      <c r="B42" s="33" t="s">
        <v>5</v>
      </c>
      <c r="C42" s="29" t="s">
        <v>208</v>
      </c>
      <c r="D42" s="29" t="s">
        <v>208</v>
      </c>
      <c r="E42" s="32" t="s">
        <v>55</v>
      </c>
      <c r="F42" s="30" t="s">
        <v>221</v>
      </c>
      <c r="G42" s="16" t="s">
        <v>44</v>
      </c>
      <c r="H42" s="29" t="s">
        <v>23</v>
      </c>
      <c r="I42" s="29" t="s">
        <v>222</v>
      </c>
      <c r="J42" s="21">
        <v>2500</v>
      </c>
      <c r="K42" s="29" t="s">
        <v>245</v>
      </c>
      <c r="L42" s="29" t="s">
        <v>209</v>
      </c>
      <c r="M42" s="30" t="s">
        <v>210</v>
      </c>
      <c r="N42" s="34"/>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row>
    <row r="43" spans="1:1022" s="27" customFormat="1" ht="152.25" customHeight="1" x14ac:dyDescent="0.25">
      <c r="A43" s="31" t="s">
        <v>226</v>
      </c>
      <c r="B43" s="33" t="s">
        <v>5</v>
      </c>
      <c r="C43" s="29" t="s">
        <v>219</v>
      </c>
      <c r="D43" s="29" t="s">
        <v>211</v>
      </c>
      <c r="E43" s="32" t="s">
        <v>212</v>
      </c>
      <c r="F43" s="29" t="s">
        <v>128</v>
      </c>
      <c r="G43" s="16" t="s">
        <v>44</v>
      </c>
      <c r="H43" s="29" t="s">
        <v>23</v>
      </c>
      <c r="I43" s="29" t="s">
        <v>222</v>
      </c>
      <c r="J43" s="21">
        <v>658210</v>
      </c>
      <c r="K43" s="29" t="s">
        <v>213</v>
      </c>
      <c r="L43" s="29" t="s">
        <v>214</v>
      </c>
      <c r="M43" s="29" t="s">
        <v>268</v>
      </c>
      <c r="N43" s="34"/>
    </row>
    <row r="44" spans="1:1022" s="27" customFormat="1" ht="156" x14ac:dyDescent="0.25">
      <c r="A44" s="31" t="s">
        <v>227</v>
      </c>
      <c r="B44" s="33" t="s">
        <v>5</v>
      </c>
      <c r="C44" s="29" t="s">
        <v>220</v>
      </c>
      <c r="D44" s="29" t="s">
        <v>215</v>
      </c>
      <c r="E44" s="32" t="s">
        <v>216</v>
      </c>
      <c r="F44" s="30" t="s">
        <v>128</v>
      </c>
      <c r="G44" s="16" t="s">
        <v>44</v>
      </c>
      <c r="H44" s="29" t="s">
        <v>23</v>
      </c>
      <c r="I44" s="29" t="s">
        <v>222</v>
      </c>
      <c r="J44" s="21">
        <v>435600</v>
      </c>
      <c r="K44" s="29" t="s">
        <v>217</v>
      </c>
      <c r="L44" s="29" t="s">
        <v>218</v>
      </c>
      <c r="M44" s="30" t="s">
        <v>268</v>
      </c>
      <c r="N44" s="34"/>
    </row>
    <row r="45" spans="1:1022" s="27" customFormat="1" ht="117" x14ac:dyDescent="0.25">
      <c r="A45" s="31" t="s">
        <v>228</v>
      </c>
      <c r="B45" s="32" t="s">
        <v>167</v>
      </c>
      <c r="C45" s="32" t="s">
        <v>168</v>
      </c>
      <c r="D45" s="43" t="s">
        <v>243</v>
      </c>
      <c r="E45" s="32" t="s">
        <v>91</v>
      </c>
      <c r="F45" s="32" t="s">
        <v>177</v>
      </c>
      <c r="G45" s="32" t="s">
        <v>39</v>
      </c>
      <c r="H45" s="32" t="s">
        <v>23</v>
      </c>
      <c r="I45" s="32" t="s">
        <v>178</v>
      </c>
      <c r="J45" s="21">
        <v>63200</v>
      </c>
      <c r="K45" s="32" t="s">
        <v>64</v>
      </c>
      <c r="L45" s="44" t="s">
        <v>169</v>
      </c>
      <c r="M45" s="32" t="s">
        <v>170</v>
      </c>
      <c r="N45" s="34"/>
    </row>
    <row r="46" spans="1:1022" s="27" customFormat="1" ht="78" x14ac:dyDescent="0.25">
      <c r="A46" s="31" t="s">
        <v>229</v>
      </c>
      <c r="B46" s="32" t="s">
        <v>5</v>
      </c>
      <c r="C46" s="32" t="s">
        <v>171</v>
      </c>
      <c r="D46" s="43" t="s">
        <v>172</v>
      </c>
      <c r="E46" s="32" t="s">
        <v>91</v>
      </c>
      <c r="F46" s="32" t="s">
        <v>104</v>
      </c>
      <c r="G46" s="32" t="s">
        <v>39</v>
      </c>
      <c r="H46" s="32" t="s">
        <v>23</v>
      </c>
      <c r="I46" s="32" t="s">
        <v>178</v>
      </c>
      <c r="J46" s="21">
        <v>10000</v>
      </c>
      <c r="K46" s="32" t="s">
        <v>173</v>
      </c>
      <c r="L46" s="44" t="s">
        <v>174</v>
      </c>
      <c r="M46" s="32" t="s">
        <v>198</v>
      </c>
      <c r="N46" s="34"/>
    </row>
    <row r="47" spans="1:1022" ht="78" x14ac:dyDescent="0.25">
      <c r="A47" s="31" t="s">
        <v>230</v>
      </c>
      <c r="B47" s="32" t="s">
        <v>5</v>
      </c>
      <c r="C47" s="32" t="s">
        <v>175</v>
      </c>
      <c r="D47" s="43" t="s">
        <v>205</v>
      </c>
      <c r="E47" s="32" t="s">
        <v>91</v>
      </c>
      <c r="F47" s="32" t="s">
        <v>104</v>
      </c>
      <c r="G47" s="32" t="s">
        <v>39</v>
      </c>
      <c r="H47" s="32" t="s">
        <v>23</v>
      </c>
      <c r="I47" s="32" t="s">
        <v>178</v>
      </c>
      <c r="J47" s="21">
        <v>4166</v>
      </c>
      <c r="K47" s="32" t="s">
        <v>173</v>
      </c>
      <c r="L47" s="44" t="s">
        <v>176</v>
      </c>
      <c r="M47" s="32" t="s">
        <v>201</v>
      </c>
      <c r="N47" s="34"/>
      <c r="ALW47" s="5"/>
      <c r="ALX47" s="5"/>
      <c r="ALY47" s="5"/>
      <c r="ALZ47" s="5"/>
      <c r="AMA47" s="5"/>
      <c r="AMB47" s="5"/>
      <c r="AMC47" s="5"/>
      <c r="AMD47" s="5"/>
      <c r="AME47" s="5"/>
      <c r="AMF47" s="5"/>
      <c r="AMG47" s="5"/>
      <c r="AMH47" s="5"/>
    </row>
    <row r="48" spans="1:1022" ht="81.75" customHeight="1" x14ac:dyDescent="0.25">
      <c r="A48" s="65" t="s">
        <v>231</v>
      </c>
      <c r="B48" s="48" t="s">
        <v>6</v>
      </c>
      <c r="C48" s="48" t="s">
        <v>95</v>
      </c>
      <c r="D48" s="48" t="s">
        <v>244</v>
      </c>
      <c r="E48" s="48" t="s">
        <v>20</v>
      </c>
      <c r="F48" s="48" t="s">
        <v>101</v>
      </c>
      <c r="G48" s="32" t="s">
        <v>102</v>
      </c>
      <c r="H48" s="32" t="s">
        <v>93</v>
      </c>
      <c r="I48" s="32" t="s">
        <v>96</v>
      </c>
      <c r="J48" s="21">
        <v>578500</v>
      </c>
      <c r="K48" s="48" t="s">
        <v>97</v>
      </c>
      <c r="L48" s="48" t="s">
        <v>98</v>
      </c>
      <c r="M48" s="48" t="s">
        <v>99</v>
      </c>
      <c r="N48" s="34"/>
      <c r="ALW48" s="5"/>
      <c r="ALX48" s="5"/>
      <c r="ALY48" s="5"/>
      <c r="ALZ48" s="5"/>
      <c r="AMA48" s="5"/>
      <c r="AMB48" s="5"/>
      <c r="AMC48" s="5"/>
      <c r="AMD48" s="5"/>
      <c r="AME48" s="5"/>
      <c r="AMF48" s="5"/>
      <c r="AMG48" s="5"/>
      <c r="AMH48" s="5"/>
    </row>
    <row r="49" spans="1:1022" ht="80.25" customHeight="1" thickBot="1" x14ac:dyDescent="0.3">
      <c r="A49" s="66"/>
      <c r="B49" s="49"/>
      <c r="C49" s="49"/>
      <c r="D49" s="49"/>
      <c r="E49" s="49"/>
      <c r="F49" s="49"/>
      <c r="G49" s="19" t="s">
        <v>59</v>
      </c>
      <c r="H49" s="19" t="s">
        <v>93</v>
      </c>
      <c r="I49" s="19" t="s">
        <v>100</v>
      </c>
      <c r="J49" s="28">
        <v>578500</v>
      </c>
      <c r="K49" s="49"/>
      <c r="L49" s="49"/>
      <c r="M49" s="49"/>
      <c r="N49" s="34"/>
      <c r="ALW49" s="5"/>
      <c r="ALX49" s="5"/>
      <c r="ALY49" s="5"/>
      <c r="ALZ49" s="5"/>
      <c r="AMA49" s="5"/>
      <c r="AMB49" s="5"/>
      <c r="AMC49" s="5"/>
      <c r="AMD49" s="5"/>
      <c r="AME49" s="5"/>
      <c r="AMF49" s="5"/>
      <c r="AMG49" s="5"/>
      <c r="AMH49" s="5"/>
    </row>
    <row r="50" spans="1:1022" s="12" customFormat="1" ht="20.100000000000001" customHeight="1" x14ac:dyDescent="0.25">
      <c r="A50" s="46" t="s">
        <v>53</v>
      </c>
      <c r="B50" s="46"/>
      <c r="C50" s="46"/>
      <c r="D50" s="46"/>
      <c r="E50" s="46"/>
      <c r="F50" s="46"/>
      <c r="G50" s="46"/>
      <c r="H50" s="46"/>
      <c r="I50" s="46"/>
      <c r="J50" s="46"/>
      <c r="K50" s="46"/>
      <c r="L50" s="46"/>
      <c r="M50" s="46"/>
      <c r="N50" s="46"/>
    </row>
    <row r="51" spans="1:1022" s="12" customFormat="1" ht="20.100000000000001" customHeight="1" x14ac:dyDescent="0.25">
      <c r="A51" s="47"/>
      <c r="B51" s="47"/>
      <c r="C51" s="47"/>
      <c r="D51" s="47"/>
      <c r="E51" s="47"/>
      <c r="F51" s="47"/>
      <c r="G51" s="47"/>
      <c r="H51" s="47"/>
      <c r="I51" s="47"/>
      <c r="J51" s="47"/>
      <c r="K51" s="47"/>
      <c r="L51" s="47"/>
      <c r="M51" s="47"/>
      <c r="N51" s="47"/>
    </row>
    <row r="52" spans="1:1022" x14ac:dyDescent="0.25">
      <c r="A52" s="5" t="s">
        <v>45</v>
      </c>
    </row>
    <row r="53" spans="1:1022" x14ac:dyDescent="0.25">
      <c r="A53" s="5">
        <v>1</v>
      </c>
      <c r="B53" s="5" t="s">
        <v>46</v>
      </c>
    </row>
    <row r="54" spans="1:1022" x14ac:dyDescent="0.25">
      <c r="A54" s="5">
        <v>2</v>
      </c>
      <c r="B54" s="5" t="s">
        <v>47</v>
      </c>
    </row>
    <row r="55" spans="1:1022" x14ac:dyDescent="0.25">
      <c r="A55" s="5">
        <v>3</v>
      </c>
      <c r="B55" s="5" t="s">
        <v>48</v>
      </c>
    </row>
    <row r="56" spans="1:1022" x14ac:dyDescent="0.25">
      <c r="A56" s="5">
        <v>4</v>
      </c>
      <c r="B56" s="5" t="s">
        <v>49</v>
      </c>
    </row>
    <row r="57" spans="1:1022" x14ac:dyDescent="0.25">
      <c r="A57" s="5">
        <v>5</v>
      </c>
      <c r="B57" s="5" t="s">
        <v>10</v>
      </c>
    </row>
    <row r="58" spans="1:1022" x14ac:dyDescent="0.25">
      <c r="A58" s="5">
        <v>6</v>
      </c>
      <c r="B58" s="5" t="s">
        <v>50</v>
      </c>
    </row>
    <row r="59" spans="1:1022" x14ac:dyDescent="0.25">
      <c r="A59" s="5">
        <v>7</v>
      </c>
      <c r="B59" s="5" t="s">
        <v>51</v>
      </c>
    </row>
    <row r="60" spans="1:1022" x14ac:dyDescent="0.25">
      <c r="A60" s="5">
        <v>8</v>
      </c>
      <c r="B60" s="5" t="s">
        <v>52</v>
      </c>
    </row>
  </sheetData>
  <mergeCells count="32">
    <mergeCell ref="N7:N8"/>
    <mergeCell ref="A48:A49"/>
    <mergeCell ref="I7:I8"/>
    <mergeCell ref="J7:J8"/>
    <mergeCell ref="K7:K8"/>
    <mergeCell ref="L7:L8"/>
    <mergeCell ref="M7:M8"/>
    <mergeCell ref="M48:M49"/>
    <mergeCell ref="A1:N1"/>
    <mergeCell ref="A2:N2"/>
    <mergeCell ref="A3:N3"/>
    <mergeCell ref="A6:B6"/>
    <mergeCell ref="A9:A11"/>
    <mergeCell ref="B9:B11"/>
    <mergeCell ref="C9:C11"/>
    <mergeCell ref="D9:D11"/>
    <mergeCell ref="A7:A8"/>
    <mergeCell ref="B7:B8"/>
    <mergeCell ref="C7:C8"/>
    <mergeCell ref="D7:D8"/>
    <mergeCell ref="E7:E8"/>
    <mergeCell ref="F7:F8"/>
    <mergeCell ref="G7:G8"/>
    <mergeCell ref="H7:H8"/>
    <mergeCell ref="A50:N51"/>
    <mergeCell ref="B48:B49"/>
    <mergeCell ref="C48:C49"/>
    <mergeCell ref="D48:D49"/>
    <mergeCell ref="E48:E49"/>
    <mergeCell ref="F48:F49"/>
    <mergeCell ref="K48:K49"/>
    <mergeCell ref="L48:L49"/>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rowBreaks count="1" manualBreakCount="1">
    <brk id="8"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errorTitle="無效的項目!" error="請從清單中選取預算來源" promptTitle="預算來源" prompt="請從清單中選取預算來源" xr:uid="{9B4B5482-6EBD-4ECE-8914-D4CCC352995C}">
          <x14:formula1>
            <xm:f>'C:\Users\AA1219\Desktop\每月宣導\[高教司-111年5月份政策宣導之執行情形.xlsx]工作表1'!#REF!</xm:f>
          </x14:formula1>
          <xm:sqref>H10</xm:sqref>
        </x14:dataValidation>
        <x14:dataValidation type="list" allowBlank="1" showInputMessage="1" showErrorMessage="1" errorTitle="無效的項目!" error="請從清單中選取預算來源" promptTitle="預算來源" prompt="請從清單中選取預算來源" xr:uid="{6C57C07F-8D0E-4B9A-B108-5646686197B9}">
          <x14:formula1>
            <xm:f>'C:\Users\AA1219\Desktop\每月宣導\[師資司-111年4月份政策宣導之執行情形.xlsx]工作表1'!#REF!</xm:f>
          </x14:formula1>
          <xm:sqref>H11 I12</xm:sqref>
        </x14:dataValidation>
        <x14:dataValidation type="list" allowBlank="1" showInputMessage="1" showErrorMessage="1" errorTitle="無效的項目" error="請從清單中選取媒體類型" promptTitle="媒體類型" prompt="請從清單中選取媒體類型" xr:uid="{F3A75628-F43B-4420-BF7F-8FA6DBA3DBAD}">
          <x14:formula1>
            <xm:f>'C:\Users\AA1219\Desktop\每月宣導\[高教司-111年5月份政策宣導之執行情形.xlsx]工作表1'!#REF!</xm:f>
          </x14:formula1>
          <xm:sqref>E10</xm:sqref>
        </x14:dataValidation>
        <x14:dataValidation type="list" allowBlank="1" showInputMessage="1" showErrorMessage="1" errorTitle="無效的項目" error="請從清單中選取媒體類型" promptTitle="媒體類型" prompt="請從清單中選取媒體類型" xr:uid="{4F9EB749-AB21-48CD-B92B-36F88CB78CC4}">
          <x14:formula1>
            <xm:f>'C:\Users\AA1219\Desktop\每月宣導\[師資司-111年4月份政策宣導之執行情形.xlsx]工作表1'!#REF!</xm:f>
          </x14:formula1>
          <xm:sqref>E11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2023-06-06T07:13:46Z</cp:lastPrinted>
  <dcterms:created xsi:type="dcterms:W3CDTF">2020-11-02T02:13:46Z</dcterms:created>
  <dcterms:modified xsi:type="dcterms:W3CDTF">2023-07-17T06:16:17Z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