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moejsmpc\Desktop\"/>
    </mc:Choice>
  </mc:AlternateContent>
  <bookViews>
    <workbookView xWindow="0" yWindow="0" windowWidth="23040" windowHeight="8700" firstSheet="1" activeTab="2"/>
  </bookViews>
  <sheets>
    <sheet name="格式" sheetId="1" state="hidden" r:id="rId1"/>
    <sheet name="分析表" sheetId="4" r:id="rId2"/>
    <sheet name="累計" sheetId="3" r:id="rId3"/>
    <sheet name="工作表2" sheetId="2" state="hidden" r:id="rId4"/>
  </sheets>
  <definedNames>
    <definedName name="_xlnm._FilterDatabase" localSheetId="0" hidden="1">格式!$A$5:$W$22</definedName>
    <definedName name="_xlnm._FilterDatabase" localSheetId="2" hidden="1">累計!$A$6:$D$11</definedName>
    <definedName name="_xlnm.Print_Area" localSheetId="0">格式!$A$1:$W$20</definedName>
    <definedName name="_xlnm.Print_Area" localSheetId="2">累計!$A$1:$D$5</definedName>
    <definedName name="_xlnm.Print_Titles" localSheetId="0">格式!$1:$5</definedName>
    <definedName name="_xlnm.Print_Titles" localSheetId="2">累計!$1:$5</definedName>
  </definedNames>
  <calcPr calcId="152511"/>
  <pivotCaches>
    <pivotCache cacheId="16"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3" l="1"/>
  <c r="J6" i="1" l="1"/>
  <c r="U6" i="1" s="1"/>
  <c r="J7" i="1"/>
  <c r="U7" i="1" s="1"/>
  <c r="J9" i="1"/>
  <c r="U9" i="1" s="1"/>
  <c r="J11" i="1"/>
  <c r="U11" i="1" s="1"/>
  <c r="J12" i="1"/>
  <c r="U12" i="1" s="1"/>
  <c r="J14" i="1"/>
  <c r="U14" i="1" s="1"/>
  <c r="J16" i="1"/>
  <c r="U16" i="1" s="1"/>
  <c r="J18" i="1"/>
  <c r="U18" i="1"/>
  <c r="J20" i="1"/>
  <c r="U20" i="1" s="1"/>
  <c r="F22" i="1"/>
  <c r="G22" i="1"/>
  <c r="H22" i="1"/>
  <c r="I22" i="1"/>
  <c r="K22" i="1"/>
  <c r="J22" i="1" l="1"/>
</calcChain>
</file>

<file path=xl/sharedStrings.xml><?xml version="1.0" encoding="utf-8"?>
<sst xmlns="http://schemas.openxmlformats.org/spreadsheetml/2006/main" count="119" uniqueCount="92">
  <si>
    <t xml:space="preserve">  </t>
    <phoneticPr fontId="3" type="noConversion"/>
  </si>
  <si>
    <t>五、對外國之捐助</t>
    <phoneticPr fontId="3" type="noConversion"/>
  </si>
  <si>
    <t>四、捐助個人</t>
    <phoneticPr fontId="3" type="noConversion"/>
  </si>
  <si>
    <t>三、捐助私校</t>
    <phoneticPr fontId="3" type="noConversion"/>
  </si>
  <si>
    <t>2.其他團體</t>
    <phoneticPr fontId="3" type="noConversion"/>
  </si>
  <si>
    <t>1.財團法人</t>
    <phoneticPr fontId="3" type="noConversion"/>
  </si>
  <si>
    <t>二、捐助國內團體</t>
    <phoneticPr fontId="3" type="noConversion"/>
  </si>
  <si>
    <t>2.地方政府</t>
    <phoneticPr fontId="3" type="noConversion"/>
  </si>
  <si>
    <t>1.中央政府機關學校間</t>
    <phoneticPr fontId="3" type="noConversion"/>
  </si>
  <si>
    <t>一、補(協)助其他政府機關(構)</t>
    <phoneticPr fontId="3" type="noConversion"/>
  </si>
  <si>
    <t>收回日期</t>
  </si>
  <si>
    <t>金額
(3)=(1)-(2)</t>
    <phoneticPr fontId="3" type="noConversion"/>
  </si>
  <si>
    <t>否</t>
  </si>
  <si>
    <t>是</t>
  </si>
  <si>
    <t>未完成</t>
  </si>
  <si>
    <t>已完成</t>
  </si>
  <si>
    <t>合計(1)</t>
    <phoneticPr fontId="3" type="noConversion"/>
  </si>
  <si>
    <t>未撥數</t>
  </si>
  <si>
    <t>累計撥付數</t>
  </si>
  <si>
    <t>本年度撥付數</t>
  </si>
  <si>
    <t>計畫核定金額</t>
  </si>
  <si>
    <t>備註</t>
  </si>
  <si>
    <t>計畫完成結餘款</t>
  </si>
  <si>
    <t>計畫未完
成原因</t>
    <phoneticPr fontId="3" type="noConversion"/>
  </si>
  <si>
    <t>對補助經費是否施以
就地查核</t>
    <phoneticPr fontId="3" type="noConversion"/>
  </si>
  <si>
    <t>是否明定成果
考核方式</t>
    <phoneticPr fontId="3" type="noConversion"/>
  </si>
  <si>
    <t>是否納入受補助
單位預算</t>
    <phoneticPr fontId="3" type="noConversion"/>
  </si>
  <si>
    <t>計畫執行情形</t>
  </si>
  <si>
    <t>本年度
決算數</t>
    <phoneticPr fontId="3" type="noConversion"/>
  </si>
  <si>
    <t>補 (捐) 助 金 額</t>
  </si>
  <si>
    <t>是否明定補助之條件標準</t>
    <phoneticPr fontId="3" type="noConversion"/>
  </si>
  <si>
    <t>列支科目名稱</t>
    <phoneticPr fontId="3" type="noConversion"/>
  </si>
  <si>
    <t>補 (捐) 助計畫名稱</t>
    <phoneticPr fontId="3" type="noConversion"/>
  </si>
  <si>
    <t>受補 (捐) 助單位名稱</t>
    <phoneticPr fontId="3" type="noConversion"/>
  </si>
  <si>
    <t>補（捐）助其他政府機關或團體私人經費報告表</t>
    <phoneticPr fontId="3" type="noConversion"/>
  </si>
  <si>
    <r>
      <t>學產基金</t>
    </r>
    <r>
      <rPr>
        <b/>
        <sz val="12"/>
        <rFont val="Times New Roman"/>
        <family val="1"/>
      </rPr>
      <t/>
    </r>
  </si>
  <si>
    <t>中華民國107年度</t>
    <phoneticPr fontId="3" type="noConversion"/>
  </si>
  <si>
    <t>月份</t>
  </si>
  <si>
    <t>月份</t>
    <phoneticPr fontId="3" type="noConversion"/>
  </si>
  <si>
    <t>三、捐助私校</t>
  </si>
  <si>
    <t>四、捐助個人</t>
  </si>
  <si>
    <t>五、對外國之捐助</t>
  </si>
  <si>
    <t>一、補(協)助其他政府機關(構)-1.中央政府機關學校間</t>
  </si>
  <si>
    <t>一、補(協)助其他政府機關(構)-2.地方政府</t>
  </si>
  <si>
    <t>二、捐助國內團體-1.財團法人</t>
  </si>
  <si>
    <t>二、捐助國內團體-2.其他團體</t>
  </si>
  <si>
    <t>支付辦理107年度第1梯次教育部學產基金補助培訓具特殊專長弱勢學生計畫</t>
    <phoneticPr fontId="3" type="noConversion"/>
  </si>
  <si>
    <t>會費、捐助、補助、分攤、照護、救濟與交流活動費-捐助、補助與獎助-捐助私校</t>
  </si>
  <si>
    <t>會費、捐助、補助、分攤、照護、救濟與交流活動費-捐助、補助與獎助-捐助國內團體</t>
  </si>
  <si>
    <t>會費、捐助、補助、分攤、照護、救濟與交流活動費-捐助、補助與獎助-補(協)助政府機關(構)</t>
  </si>
  <si>
    <t>會費、捐助、補助、分攤、照護、救濟與交流活動費-捐助、補助與獎助-獎助學員生給與</t>
  </si>
  <si>
    <t>會費、捐助、補助、分攤、照護、救濟與交流活動費-補貼(償)、獎勵、慰問、照護與救濟-慰問、照護及濟助金</t>
  </si>
  <si>
    <t>會費、捐助、補助、分攤、照護、救濟與交流活動費-捐助、補助與獎助-其他</t>
  </si>
  <si>
    <t>支付辦理107年度第1梯次教育部學產基金補助培訓具特殊專長弱勢學生計畫</t>
  </si>
  <si>
    <t>基隆市政府</t>
  </si>
  <si>
    <t>雲林縣政府</t>
  </si>
  <si>
    <t>臺中市政府教育局</t>
  </si>
  <si>
    <t>臺南市政府教育局</t>
  </si>
  <si>
    <t>苗栗縣政府</t>
  </si>
  <si>
    <t>高雄市政府教育局</t>
  </si>
  <si>
    <t>嘉義縣政府</t>
  </si>
  <si>
    <t>桃園市政府教育局</t>
  </si>
  <si>
    <t>彰化縣政府</t>
  </si>
  <si>
    <t>屏東縣政府</t>
  </si>
  <si>
    <t>列標籤</t>
  </si>
  <si>
    <t>總計</t>
  </si>
  <si>
    <t>加總 - 本年度撥付數</t>
  </si>
  <si>
    <t>性質</t>
  </si>
  <si>
    <t>欄標籤</t>
  </si>
  <si>
    <t>補（捐）助明細表</t>
    <phoneticPr fontId="3" type="noConversion"/>
  </si>
  <si>
    <t>澎湖縣政府</t>
  </si>
  <si>
    <t>南投縣政府</t>
  </si>
  <si>
    <t>臺北市政府教育局</t>
  </si>
  <si>
    <t>臺東縣政府</t>
  </si>
  <si>
    <t>新竹縣政府</t>
  </si>
  <si>
    <t>宜蘭縣政府</t>
  </si>
  <si>
    <t>花蓮縣政府</t>
  </si>
  <si>
    <t>支付辦理107年度第1梯次教育部學產基金補助民間團體輔導高關懷學生計畫經費</t>
    <phoneticPr fontId="3" type="noConversion"/>
  </si>
  <si>
    <t>加總 - 實支數</t>
  </si>
  <si>
    <t>新北市政府教育局</t>
  </si>
  <si>
    <t>支付辦理107年度第2梯次教育部學產基金補助培訓具特殊專長弱勢學生計畫</t>
    <phoneticPr fontId="3" type="noConversion"/>
  </si>
  <si>
    <t>支付辦理107年度第2梯次教育部學產基金補助民間團體輔導高關懷學生計畫經費</t>
    <phoneticPr fontId="3" type="noConversion"/>
  </si>
  <si>
    <t>支付107年度教育部學產基金補助高級中等以上學校辦理工讀服務計畫</t>
  </si>
  <si>
    <t>(全部)</t>
  </si>
  <si>
    <t>支付辦理107年度第2梯次教育部學產基金補助培訓具特殊專長弱勢學生計畫</t>
  </si>
  <si>
    <t>中華民國107年度9月份</t>
    <phoneticPr fontId="3" type="noConversion"/>
  </si>
  <si>
    <t>國立蘇澳高級海事水產職業學校</t>
    <phoneticPr fontId="3" type="noConversion"/>
  </si>
  <si>
    <t>財團法人基督教更生團契附設花蓮縣私立信望愛少年學園</t>
    <phoneticPr fontId="3" type="noConversion"/>
  </si>
  <si>
    <t>財團法人屏東縣私立基督教沐恩之家附設亞當學園</t>
    <phoneticPr fontId="3" type="noConversion"/>
  </si>
  <si>
    <t>苗栗縣私立育民高級工業家事職業學校</t>
    <phoneticPr fontId="3" type="noConversion"/>
  </si>
  <si>
    <t>佛光山學校財團法人高雄普門高級中學</t>
    <phoneticPr fontId="3" type="noConversion"/>
  </si>
  <si>
    <t>(空白)</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</si>
</sst>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76" formatCode="000&quot;/&quot;00&quot;/&quot;00"/>
    <numFmt numFmtId="177" formatCode="#,##0_);[Red]\(#,##0\)"/>
    <numFmt numFmtId="178" formatCode="0_);[Red]\(0\)"/>
    <numFmt numFmtId="179" formatCode="_-* #,##0_-;\-* #,##0_-;_-* &quot;-&quot;??_-;_-@_-"/>
  </numFmts>
  <fonts count="10">
    <font>
      <sz val="12"/>
      <name val="新細明體"/>
      <family val="1"/>
      <charset val="136"/>
    </font>
    <font>
      <sz val="12"/>
      <name val="新細明體"/>
      <family val="1"/>
      <charset val="136"/>
    </font>
    <font>
      <sz val="10"/>
      <name val="新細明體-ExtB"/>
      <family val="1"/>
      <charset val="136"/>
    </font>
    <font>
      <sz val="9"/>
      <name val="新細明體"/>
      <family val="1"/>
      <charset val="136"/>
    </font>
    <font>
      <sz val="10"/>
      <color indexed="8"/>
      <name val="新細明體-ExtB"/>
      <family val="1"/>
      <charset val="136"/>
    </font>
    <font>
      <b/>
      <sz val="10"/>
      <name val="新細明體-ExtB"/>
      <family val="1"/>
      <charset val="136"/>
    </font>
    <font>
      <sz val="12"/>
      <name val="新細明體-ExtB"/>
      <family val="1"/>
      <charset val="136"/>
    </font>
    <font>
      <b/>
      <u/>
      <sz val="12"/>
      <name val="新細明體-ExtB"/>
      <family val="1"/>
      <charset val="136"/>
    </font>
    <font>
      <b/>
      <sz val="12"/>
      <name val="新細明體-ExtB"/>
      <family val="1"/>
      <charset val="136"/>
    </font>
    <font>
      <b/>
      <sz val="12"/>
      <name val="Times New Roman"/>
      <family val="1"/>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64">
    <xf numFmtId="0" fontId="0" fillId="0" borderId="0" xfId="0">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2" borderId="0" xfId="0" applyFont="1" applyFill="1" applyAlignment="1">
      <alignment horizontal="center" vertical="center" wrapText="1"/>
    </xf>
    <xf numFmtId="176" fontId="2" fillId="2" borderId="0" xfId="0" applyNumberFormat="1" applyFont="1" applyFill="1" applyAlignment="1">
      <alignment horizontal="center" vertical="center" wrapText="1"/>
    </xf>
    <xf numFmtId="177" fontId="2" fillId="2" borderId="0" xfId="0" applyNumberFormat="1" applyFont="1" applyFill="1" applyAlignment="1">
      <alignment horizontal="center" vertical="center" wrapText="1"/>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2" fillId="0" borderId="0" xfId="0" applyFont="1" applyBorder="1" applyAlignment="1">
      <alignment horizontal="center" vertical="center" wrapText="1"/>
    </xf>
    <xf numFmtId="178" fontId="2" fillId="2" borderId="0" xfId="0" applyNumberFormat="1" applyFont="1" applyFill="1" applyAlignment="1">
      <alignment horizontal="center" vertical="center" wrapText="1"/>
    </xf>
    <xf numFmtId="177" fontId="2" fillId="3" borderId="0"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right" vertical="center" wrapText="1"/>
    </xf>
    <xf numFmtId="0" fontId="2" fillId="0" borderId="1"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179" fontId="2" fillId="0" borderId="1" xfId="1" applyNumberFormat="1" applyFont="1" applyFill="1" applyBorder="1" applyAlignment="1">
      <alignment horizontal="right" vertical="center" wrapText="1"/>
    </xf>
    <xf numFmtId="0" fontId="2" fillId="0" borderId="1" xfId="0" applyFont="1" applyFill="1" applyBorder="1" applyAlignment="1">
      <alignment horizontal="right" vertical="center" wrapText="1"/>
    </xf>
    <xf numFmtId="0" fontId="4" fillId="0" borderId="1" xfId="0" applyFont="1" applyFill="1" applyBorder="1" applyAlignment="1">
      <alignment horizontal="left" vertical="center" wrapText="1"/>
    </xf>
    <xf numFmtId="176" fontId="2" fillId="2" borderId="1" xfId="0" applyNumberFormat="1"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177" fontId="2" fillId="4" borderId="1" xfId="0" applyNumberFormat="1" applyFont="1" applyFill="1" applyBorder="1" applyAlignment="1">
      <alignment horizontal="center" vertical="center" wrapText="1"/>
    </xf>
    <xf numFmtId="178" fontId="2" fillId="4" borderId="1" xfId="0" applyNumberFormat="1"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2" fillId="4" borderId="1" xfId="0" applyFont="1" applyFill="1" applyBorder="1" applyAlignment="1">
      <alignment horizontal="left" vertical="center" wrapText="1"/>
    </xf>
    <xf numFmtId="177" fontId="2" fillId="4" borderId="1" xfId="0" applyNumberFormat="1" applyFont="1" applyFill="1" applyBorder="1" applyAlignment="1">
      <alignment horizontal="right" vertical="center" wrapText="1"/>
    </xf>
    <xf numFmtId="0" fontId="4" fillId="4" borderId="1" xfId="0" applyFont="1" applyFill="1" applyBorder="1" applyAlignment="1">
      <alignment horizontal="left" vertical="center" wrapText="1"/>
    </xf>
    <xf numFmtId="179" fontId="2" fillId="4" borderId="1" xfId="1" applyNumberFormat="1" applyFont="1" applyFill="1" applyBorder="1" applyAlignment="1">
      <alignment horizontal="right" vertical="center" wrapText="1"/>
    </xf>
    <xf numFmtId="0" fontId="2" fillId="4" borderId="1" xfId="0" applyFont="1" applyFill="1" applyBorder="1" applyAlignment="1">
      <alignment horizontal="right" vertical="center" wrapText="1"/>
    </xf>
    <xf numFmtId="0" fontId="2" fillId="0"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0" fillId="0" borderId="0" xfId="0" pivotButton="1">
      <alignment vertical="center"/>
    </xf>
    <xf numFmtId="43" fontId="0" fillId="0" borderId="0" xfId="0" applyNumberFormat="1">
      <alignment vertical="center"/>
    </xf>
    <xf numFmtId="0" fontId="0" fillId="0" borderId="0" xfId="0" applyAlignment="1">
      <alignment horizontal="left" vertical="center" wrapText="1"/>
    </xf>
    <xf numFmtId="0" fontId="0" fillId="0" borderId="0" xfId="0" applyAlignment="1">
      <alignment vertical="center" wrapText="1"/>
    </xf>
    <xf numFmtId="0" fontId="2"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3" fontId="0" fillId="0" borderId="0" xfId="0" applyNumberFormat="1" applyFill="1">
      <alignment vertical="center"/>
    </xf>
    <xf numFmtId="43" fontId="0" fillId="0" borderId="0" xfId="0" applyNumberFormat="1" applyFill="1" applyAlignment="1">
      <alignment vertical="center" wrapText="1"/>
    </xf>
    <xf numFmtId="43" fontId="0" fillId="0" borderId="0" xfId="0" applyNumberFormat="1" applyFill="1" applyAlignment="1">
      <alignment vertical="center"/>
    </xf>
    <xf numFmtId="0" fontId="0" fillId="0" borderId="0" xfId="0" applyFill="1" applyAlignment="1">
      <alignment vertical="center" wrapText="1"/>
    </xf>
    <xf numFmtId="0" fontId="0" fillId="0" borderId="0" xfId="0" applyFill="1">
      <alignment vertical="center"/>
    </xf>
    <xf numFmtId="43" fontId="0" fillId="0" borderId="0" xfId="0" applyNumberFormat="1" applyFill="1" applyAlignment="1">
      <alignment horizontal="left" vertical="center" wrapText="1"/>
    </xf>
    <xf numFmtId="179" fontId="2" fillId="0" borderId="0" xfId="1" applyNumberFormat="1" applyFont="1" applyFill="1" applyBorder="1" applyAlignment="1">
      <alignment horizontal="right" vertical="center" wrapText="1"/>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179" fontId="2" fillId="0" borderId="0" xfId="0" applyNumberFormat="1" applyFont="1" applyFill="1" applyBorder="1" applyAlignment="1">
      <alignment horizontal="right" vertical="center" wrapText="1"/>
    </xf>
    <xf numFmtId="43" fontId="0" fillId="5" borderId="0" xfId="0" applyNumberFormat="1" applyFill="1">
      <alignment vertical="center"/>
    </xf>
    <xf numFmtId="0" fontId="8" fillId="2" borderId="0" xfId="0" applyFont="1" applyFill="1" applyAlignment="1">
      <alignment horizontal="center" vertical="center" wrapText="1"/>
    </xf>
    <xf numFmtId="176" fontId="8" fillId="2" borderId="0" xfId="0" applyNumberFormat="1" applyFont="1" applyFill="1" applyAlignment="1">
      <alignment horizontal="center" vertical="center" wrapText="1"/>
    </xf>
    <xf numFmtId="0" fontId="7" fillId="2" borderId="0" xfId="0" applyFont="1" applyFill="1" applyAlignment="1">
      <alignment horizontal="center" vertical="center" wrapText="1"/>
    </xf>
    <xf numFmtId="176" fontId="7" fillId="2" borderId="0" xfId="0" applyNumberFormat="1" applyFont="1" applyFill="1" applyAlignment="1">
      <alignment horizontal="center" vertical="center" wrapText="1"/>
    </xf>
    <xf numFmtId="0" fontId="6" fillId="2" borderId="2" xfId="0" applyFont="1" applyFill="1" applyBorder="1" applyAlignment="1">
      <alignment horizontal="center" vertical="center" wrapText="1"/>
    </xf>
    <xf numFmtId="176" fontId="6" fillId="2"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cellXfs>
  <cellStyles count="2">
    <cellStyle name="一般" xfId="0" builtinId="0"/>
    <cellStyle name="千分位" xfId="1" builtinId="3"/>
  </cellStyles>
  <dxfs count="89">
    <dxf>
      <font>
        <b val="0"/>
        <i val="0"/>
        <strike val="0"/>
        <condense val="0"/>
        <extend val="0"/>
        <outline val="0"/>
        <shadow val="0"/>
        <u val="none"/>
        <vertAlign val="baseline"/>
        <sz val="10"/>
        <color auto="1"/>
        <name val="新細明體-ExtB"/>
        <scheme val="none"/>
      </font>
      <numFmt numFmtId="179"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auto="1"/>
        <name val="新細明體-ExtB"/>
        <scheme val="none"/>
      </font>
      <numFmt numFmtId="179"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新細明體-ExtB"/>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auto="1"/>
        <name val="新細明體-ExtB"/>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新細明體-ExtB"/>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alignment vertical="center" textRotation="0" wrapText="1" indent="0" justifyLastLine="0" shrinkToFit="0" readingOrder="0"/>
    </dxf>
    <dxf>
      <font>
        <b val="0"/>
        <i val="0"/>
        <strike val="0"/>
        <condense val="0"/>
        <extend val="0"/>
        <outline val="0"/>
        <shadow val="0"/>
        <u val="none"/>
        <vertAlign val="baseline"/>
        <sz val="10"/>
        <color auto="1"/>
        <name val="新細明體-ExtB"/>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alignment vertical="center" textRotation="0" wrapText="1" indent="0" justifyLastLine="0" shrinkToFit="0" readingOrder="0"/>
    </dxf>
    <dxf>
      <alignment vertical="center" textRotation="0" wrapText="1" indent="0" justifyLastLine="0" shrinkToFit="0" readingOrder="0"/>
    </dxf>
    <dxf>
      <font>
        <b val="0"/>
        <i val="0"/>
        <strike val="0"/>
        <condense val="0"/>
        <extend val="0"/>
        <outline val="0"/>
        <shadow val="0"/>
        <u val="none"/>
        <vertAlign val="baseline"/>
        <sz val="10"/>
        <color auto="1"/>
        <name val="新細明體-ExtB"/>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新細明體-ExtB"/>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bgColor theme="5" tint="0.5999938962981048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35" formatCode="_-* #,##0.00_-;\-* #,##0.00_-;_-* &quot;-&quot;??_-;_-@_-"/>
      <fill>
        <patternFill patternType="solid">
          <fgColor indexed="64"/>
          <bgColor theme="5" tint="0.59999389629810485"/>
        </patternFill>
      </fill>
      <alignment wrapText="1" readingOrder="0"/>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none">
          <bgColor auto="1"/>
        </patternFill>
      </fill>
    </dxf>
    <dxf>
      <alignment wrapText="1" readingOrder="0"/>
    </dxf>
    <dxf>
      <alignment wrapText="1" readingOrder="0"/>
    </dxf>
    <dxf>
      <numFmt numFmtId="35" formatCode="_-* #,##0.00_-;\-* #,##0.00_-;_-* &quot;-&quot;??_-;_-@_-"/>
      <fill>
        <patternFill patternType="solid">
          <fgColor indexed="64"/>
          <bgColor theme="5" tint="0.39997558519241921"/>
        </patternFill>
      </fill>
      <alignment horizontal="general" vertical="center" textRotation="0" wrapText="0" indent="0" justifyLastLine="0" shrinkToFit="0" readingOrder="0"/>
    </dxf>
    <dxf>
      <numFmt numFmtId="35" formatCode="_-* #,##0.00_-;\-* #,##0.00_-;_-* &quot;-&quot;??_-;_-@_-"/>
      <fill>
        <patternFill patternType="solid">
          <fgColor indexed="64"/>
          <bgColor theme="5" tint="0.39997558519241921"/>
        </patternFill>
      </fill>
      <alignment horizontal="general" vertical="center" textRotation="0" wrapText="0" indent="0" justifyLastLine="0" shrinkToFit="0" readingOrder="0"/>
    </dxf>
    <dxf>
      <alignment wrapText="1" readingOrder="0"/>
    </dxf>
    <dxf>
      <alignment wrapText="1" readingOrder="0"/>
    </dxf>
    <dxf>
      <numFmt numFmtId="35" formatCode="_-* #,##0.00_-;\-* #,##0.00_-;_-* &quot;-&quot;??_-;_-@_-"/>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wrapText="1" readingOrder="0"/>
    </dxf>
    <dxf>
      <alignment wrapText="1" indent="0" readingOrder="0"/>
    </dxf>
    <dxf>
      <alignment wrapText="1" indent="0" readingOrder="0"/>
    </dxf>
    <dxf>
      <alignment wrapText="1" indent="0" readingOrder="0"/>
    </dxf>
    <dxf>
      <numFmt numFmtId="35" formatCode="_-* #,##0.00_-;\-* #,##0.00_-;_-* &quot;-&quot;??_-;_-@_-"/>
      <fill>
        <patternFill patternType="solid">
          <fgColor indexed="64"/>
          <bgColor theme="5" tint="0.39997558519241921"/>
        </patternFill>
      </fill>
      <alignment horizontal="general" vertical="center" textRotation="0" wrapText="0" indent="0" justifyLastLine="0" shrinkToFit="0" readingOrder="0"/>
    </dxf>
    <dxf>
      <numFmt numFmtId="35" formatCode="_-* #,##0.00_-;\-* #,##0.00_-;_-* &quot;-&quot;??_-;_-@_-"/>
      <fill>
        <patternFill patternType="solid">
          <fgColor indexed="64"/>
          <bgColor theme="5" tint="0.39997558519241921"/>
        </patternFill>
      </fill>
      <alignment horizontal="general" vertical="center" textRotation="0" wrapText="0" indent="0" justifyLastLine="0" shrinkToFit="0" readingOrder="0"/>
    </dxf>
    <dxf>
      <numFmt numFmtId="35" formatCode="_-* #,##0.00_-;\-* #,##0.0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oejsmpc" refreshedDate="43378.585598495367" createdVersion="5" refreshedVersion="5" minRefreshableVersion="3" recordCount="152">
  <cacheSource type="worksheet">
    <worksheetSource name="表格1"/>
  </cacheSource>
  <cacheFields count="25">
    <cacheField name="性質" numFmtId="0">
      <sharedItems containsBlank="1" count="6">
        <s v="一、補(協)助其他政府機關(構)-1.中央政府機關學校間"/>
        <s v="一、補(協)助其他政府機關(構)-2.地方政府"/>
        <s v="二、捐助國內團體-1.財團法人"/>
        <s v="二、捐助國內團體-2.其他團體"/>
        <s v="三、捐助私校"/>
        <m/>
      </sharedItems>
    </cacheField>
    <cacheField name="受補 (捐) 助單位名稱" numFmtId="0">
      <sharedItems containsBlank="1" count="110">
        <s v="國立花蓮高級工業職業學校"/>
        <s v="國立埔里高級工業職業學校"/>
        <s v="國立成功高級商業水產職業學校"/>
        <s v="基隆市政府"/>
        <s v="雲林縣政府"/>
        <s v="國立基隆特殊教育學校"/>
        <s v="臺中市政府教育局"/>
        <s v="國立彰化特殊教育學校"/>
        <s v="臺南市政府教育局"/>
        <s v="苗栗縣政府"/>
        <s v="高雄市政府教育局"/>
        <s v="嘉義縣政府"/>
        <s v="桃園市政府教育局"/>
        <s v="國立北門高級農工職業學校"/>
        <s v="國立虎尾科技大學"/>
        <s v="國立臺南啟智學校"/>
        <s v="國立臺南大學"/>
        <s v="彰化縣政府"/>
        <s v="國立和美實驗學校"/>
        <s v="屏東縣政府"/>
        <s v="國立宜蘭特殊教育學校"/>
        <s v="國立新竹特殊教育學校"/>
        <s v="財團法人淨化社會文教基金會附設新北市私立普賢慈海家園"/>
        <s v="社團法人臺灣想飛全人關懷協會"/>
        <s v="景文科技大學"/>
        <s v="陽明學校財團法人臺南市陽明高級工商職業學校"/>
        <s v="財團法人朝陽科技大學"/>
        <s v="國立臺灣大學"/>
        <s v="國立金門高級中學"/>
        <s v="臺北市政府教育局"/>
        <s v="臺東縣政府"/>
        <s v="國立苗栗高級農工職業學校"/>
        <s v="國立曾文高級農工職業學校"/>
        <s v="國立臺東大學附屬特殊教育學校"/>
        <s v="新竹縣政府"/>
        <s v="宜蘭縣政府"/>
        <s v="花蓮縣政府"/>
        <s v="國立臺南高級海事水產職業學校"/>
        <s v="國立臺灣戲曲學院"/>
        <s v="國立臺南第一高級中學"/>
        <s v="南投縣政府"/>
        <s v="澎湖縣政府"/>
        <s v="國立雲林特殊教育學校"/>
        <s v="財團法人基督教更生團契附設桃園市私立少年之家"/>
        <s v="財團法人臺中市私立張秀菊社會福利慈善事業基金會"/>
        <s v="財團法人高雄市私立慈暉關懷學園"/>
        <s v="社團法人高雄市青少年關懷協會"/>
        <s v="財團法人慈懷社會福利基金會"/>
        <s v="社團法人臺灣愛克曼兒童及青少年體驗學習協會"/>
        <s v="社團法人中華基督教以琳關懷協會"/>
        <s v="中信學校財團法人中信金融管理學院"/>
        <s v="財團法人臺灣省苗栗縣私立中興高級商工職業學校"/>
        <s v="大漢技術學院"/>
        <s v="花蓮縣私立海星高級中學"/>
        <s v="臺南市私立六信高級中學"/>
        <s v="上騰學校財團法人花蓮縣上騰高級工商職業學校"/>
        <s v="四維學校財團法人花蓮縣四維高級中學"/>
        <s v="彰化縣私立達德高級商工職業學校"/>
        <s v="義峰學校財團法人雲林縣義峰高級中學"/>
        <s v="環球學校財團法人環球科技大學"/>
        <s v="臺北海洋科技大學"/>
        <s v="嘉義市私立嘉華高級中學"/>
        <s v="財團法人臺中市私立僑泰高級中學"/>
        <s v="社團法人台灣冒險學習發展協會"/>
        <s v="社團法人中華民國牧愛生命協會"/>
        <s v="財團法人台中市私立張秀菊社會福利慈善事業基金會附設奇歷兒少之家"/>
        <s v="新北市政府教育局"/>
        <s v="國立臺東高級商業職業學校"/>
        <s v="崇仁醫護管理專科學校"/>
        <s v="中臺科技大學"/>
        <s v="淡江大學"/>
        <s v="育英醫護管理專科學校"/>
        <s v="致理學校財團法人致理科技大學"/>
        <s v="國立臺東大學"/>
        <s v="社團法人台北市基督教教會聯合會"/>
        <s v="嘉藥學校財團法人嘉南藥理大學"/>
        <s v="嘉義市私立宏仁女子高級中學"/>
        <s v="國立華南高級商業職業學校"/>
        <s v="國立蘇澳高級海事水產職業學校"/>
        <s v="財團法人南投縣私立三育高級中學"/>
        <s v="國立臺東專科學校"/>
        <s v="國立鳳新高級中學"/>
        <s v="財團法人張老師基金會高雄分事務所"/>
        <s v="國立高雄科技大學"/>
        <s v="臺南市六信高級中學"/>
        <s v="財團法人新生醫護管理專科學校"/>
        <s v="國立臺南護理專科學校"/>
        <s v="國立臺東大學附屬體育高級中學"/>
        <s v="嘉義市立仁高級中學"/>
        <s v="長榮大學"/>
        <s v="屏東縣私立民生高級家事商業職業學校"/>
        <s v="大仁科技大學"/>
        <s v="輔英科技大學"/>
        <s v="崑山科技大學"/>
        <s v="國立佳冬高級農業職業學校"/>
        <s v="國立花蓮高級農業職業學校"/>
        <s v="財團法人「張老師」基金會桃園分事務所"/>
        <s v="社團法人臺灣雲彩全人關懷協會"/>
        <s v="社團法人中華點亮生命教育協會"/>
        <s v="財團法人天主教瑪利亞方濟各傳教女修會附設私立米可之家"/>
        <s v="財團法人臺灣更生保護會嘉義分會"/>
        <s v="嘉義縣私立萬能高級工商職業學校"/>
        <s v="雲林縣私立大德工業商業職業學校"/>
        <s v="彰化縣立田中高級中學"/>
        <s v="財團法人基督教更生團契附設花蓮縣私立信望愛少年學園"/>
        <s v="財團法人屏東縣私立基督教沐恩之家附設亞當學園"/>
        <s v="苗栗縣私立育民高級工業家事職業學校"/>
        <s v="佛光山學校財團法人高雄普門高級中學"/>
        <m/>
        <s v="陽明學校財團法人臺南_x000a_市陽明高級工商職業學校" u="1"/>
      </sharedItems>
    </cacheField>
    <cacheField name="補 (捐) 助計畫名稱" numFmtId="0">
      <sharedItems containsBlank="1" count="17">
        <s v="支付辦理107年度第1梯次教育部學產基金補助培訓具特殊專長弱勢學生計畫"/>
        <s v="支付辦理107年度第1梯次教育部學產基金補助民間團體輔導高關懷學生計畫經費"/>
        <s v="支付教育部學產基金急難慰問金預撥經費-第56撥"/>
        <s v="轉正借支辦理106學年度第2學期教育部學產基金設置低收入戶學生助學金經費"/>
        <s v="支付教育部學產基金急難慰問金預撥經費-第57撥"/>
        <s v="支付106年度教育部學產基金補助高級中等以上學校辦理工讀服務活_x000a_動短片徵選計畫佳作獎金"/>
        <s v="支付106年度教育部學產基金補助高級中等以上學校辦理工讀服務活動短片徵選計畫佳作獎金"/>
        <s v="支付106年度教育部學產基金補助高級中等以上學校辦理工讀服務活動短片徵選計畫第三名獎金"/>
        <s v="支付106年度教育部學產基金補助高級中等以上學校辦理工讀服務活動短片徵選計畫第一名獎金"/>
        <s v="支付107年度教育部學產基金補助高級中等以上學校辦理工讀服務計畫"/>
        <s v="支付教育部學產基金急難慰問金預撥經費-第58撥"/>
        <s v="支付辦理107年度第2梯次教育部學產基金補助培訓具特殊專長弱勢學生計畫"/>
        <s v="支付辦理107年度第2梯次教育部學產基金補助民間團體輔導高關懷學生計畫經費"/>
        <s v="支付教育部學產基金急難慰問金預撥經費-第59撥"/>
        <m/>
        <s v="支付辦理107年度第1梯次教育部學產基金補助培訓具特殊專長弱勢學_x000a_生計畫" u="1"/>
        <s v="支付辦理107度第1梯次教育部學產基金補助培訓具特殊專長弱勢學生計畫" u="1"/>
      </sharedItems>
    </cacheField>
    <cacheField name="列支科目名稱" numFmtId="0">
      <sharedItems containsBlank="1" count="6">
        <s v="會費、捐助、補助、分攤、照護、救濟與交流活動費-捐助、補助與獎助-補(協)助政府機關(構)"/>
        <s v="會費、捐助、補助、分攤、照護、救濟與交流活動費-捐助、補助與獎助-捐助國內團體"/>
        <s v="會費、捐助、補助、分攤、照護、救濟與交流活動費-捐助、補助與獎助-捐助私校"/>
        <s v="會費、捐助、補助、分攤、照護、救濟與交流活動費-補貼(償)、獎勵、慰問、照護與救濟-慰問、照護及濟助金"/>
        <s v="會費、捐助、補助、分攤、照護、救濟與交流活動費-捐助、補助與獎助-獎助學員生給與"/>
        <m/>
      </sharedItems>
    </cacheField>
    <cacheField name="是否明定補助之條件標準-是" numFmtId="0">
      <sharedItems containsNonDate="0" containsString="0" containsBlank="1"/>
    </cacheField>
    <cacheField name="是否明定補助之條件標準-否" numFmtId="0">
      <sharedItems containsNonDate="0" containsString="0" containsBlank="1"/>
    </cacheField>
    <cacheField name="計畫核定金額" numFmtId="179">
      <sharedItems containsString="0" containsBlank="1" containsNumber="1" containsInteger="1" minValue="0" maxValue="261126000"/>
    </cacheField>
    <cacheField name="本年度撥付數" numFmtId="179">
      <sharedItems containsString="0" containsBlank="1" containsNumber="1" containsInteger="1" minValue="5000" maxValue="261126000"/>
    </cacheField>
    <cacheField name="累計撥付數" numFmtId="179">
      <sharedItems containsString="0" containsBlank="1" containsNumber="1" containsInteger="1" minValue="0" maxValue="261126000"/>
    </cacheField>
    <cacheField name="未撥數" numFmtId="179">
      <sharedItems containsString="0" containsBlank="1" containsNumber="1" containsInteger="1" minValue="0" maxValue="0"/>
    </cacheField>
    <cacheField name="合計(1)" numFmtId="179">
      <sharedItems containsString="0" containsBlank="1" containsNumber="1" containsInteger="1" minValue="0" maxValue="261126000"/>
    </cacheField>
    <cacheField name="實支數" numFmtId="179">
      <sharedItems containsSemiMixedTypes="0" containsString="0" containsNumber="1" containsInteger="1" minValue="0" maxValue="260704000"/>
    </cacheField>
    <cacheField name="計畫執行情形-已完成" numFmtId="0">
      <sharedItems containsNonDate="0" containsString="0" containsBlank="1"/>
    </cacheField>
    <cacheField name="計畫執行情形-未完成" numFmtId="0">
      <sharedItems containsNonDate="0" containsString="0" containsBlank="1"/>
    </cacheField>
    <cacheField name="是否納入受補助_x000a_單位預算-是" numFmtId="0">
      <sharedItems containsNonDate="0" containsString="0" containsBlank="1"/>
    </cacheField>
    <cacheField name="是否納入受補助_x000a_單位預算-否" numFmtId="0">
      <sharedItems containsNonDate="0" containsString="0" containsBlank="1"/>
    </cacheField>
    <cacheField name="是否明定成果_x000a_考核方式-是" numFmtId="0">
      <sharedItems containsNonDate="0" containsString="0" containsBlank="1"/>
    </cacheField>
    <cacheField name="是否明定成果_x000a_考核方式-否" numFmtId="0">
      <sharedItems containsNonDate="0" containsString="0" containsBlank="1"/>
    </cacheField>
    <cacheField name="對補助經費是否施以_x000a_就地查核-是" numFmtId="0">
      <sharedItems containsNonDate="0" containsString="0" containsBlank="1"/>
    </cacheField>
    <cacheField name="對補助經費是否施以_x000a_就地查核-否" numFmtId="0">
      <sharedItems containsNonDate="0" containsString="0" containsBlank="1"/>
    </cacheField>
    <cacheField name="計畫未完_x000a_成原因" numFmtId="0">
      <sharedItems containsNonDate="0" containsString="0" containsBlank="1"/>
    </cacheField>
    <cacheField name="計畫完成結餘款" numFmtId="0">
      <sharedItems containsString="0" containsBlank="1" containsNumber="1" containsInteger="1" minValue="464" maxValue="422000"/>
    </cacheField>
    <cacheField name="收回日期" numFmtId="0">
      <sharedItems containsBlank="1" containsMixedTypes="1" containsNumber="1" containsInteger="1" minValue="1070831" maxValue="1070930"/>
    </cacheField>
    <cacheField name="備註" numFmtId="0">
      <sharedItems containsBlank="1"/>
    </cacheField>
    <cacheField name="月份" numFmtId="0">
      <sharedItems containsString="0" containsBlank="1" containsNumber="1" containsInteger="1" minValue="2" maxValue="9" count="9">
        <n v="2"/>
        <n v="3"/>
        <n v="4"/>
        <n v="5"/>
        <n v="6"/>
        <n v="7"/>
        <n v="8"/>
        <n v="9"/>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2">
  <r>
    <x v="0"/>
    <x v="0"/>
    <x v="0"/>
    <x v="0"/>
    <m/>
    <m/>
    <n v="80000"/>
    <n v="80000"/>
    <n v="80000"/>
    <n v="0"/>
    <n v="80000"/>
    <n v="80000"/>
    <m/>
    <m/>
    <m/>
    <m/>
    <m/>
    <m/>
    <m/>
    <m/>
    <m/>
    <m/>
    <m/>
    <m/>
    <x v="0"/>
  </r>
  <r>
    <x v="0"/>
    <x v="1"/>
    <x v="0"/>
    <x v="0"/>
    <m/>
    <m/>
    <n v="80000"/>
    <n v="80000"/>
    <n v="80000"/>
    <m/>
    <n v="80000"/>
    <n v="80000"/>
    <m/>
    <m/>
    <m/>
    <m/>
    <m/>
    <m/>
    <m/>
    <m/>
    <m/>
    <m/>
    <m/>
    <m/>
    <x v="0"/>
  </r>
  <r>
    <x v="0"/>
    <x v="2"/>
    <x v="0"/>
    <x v="0"/>
    <m/>
    <m/>
    <n v="90000"/>
    <n v="90000"/>
    <n v="90000"/>
    <m/>
    <n v="90000"/>
    <n v="90000"/>
    <m/>
    <m/>
    <m/>
    <m/>
    <m/>
    <m/>
    <m/>
    <m/>
    <m/>
    <m/>
    <m/>
    <m/>
    <x v="0"/>
  </r>
  <r>
    <x v="1"/>
    <x v="3"/>
    <x v="0"/>
    <x v="0"/>
    <m/>
    <m/>
    <n v="100000"/>
    <n v="100000"/>
    <n v="100000"/>
    <m/>
    <n v="100000"/>
    <n v="100000"/>
    <m/>
    <m/>
    <m/>
    <m/>
    <m/>
    <m/>
    <m/>
    <m/>
    <m/>
    <m/>
    <m/>
    <m/>
    <x v="0"/>
  </r>
  <r>
    <x v="1"/>
    <x v="4"/>
    <x v="0"/>
    <x v="0"/>
    <m/>
    <m/>
    <n v="355000"/>
    <n v="355000"/>
    <n v="355000"/>
    <m/>
    <n v="355000"/>
    <n v="355000"/>
    <m/>
    <m/>
    <m/>
    <m/>
    <m/>
    <m/>
    <m/>
    <m/>
    <m/>
    <m/>
    <m/>
    <m/>
    <x v="0"/>
  </r>
  <r>
    <x v="0"/>
    <x v="5"/>
    <x v="0"/>
    <x v="0"/>
    <m/>
    <m/>
    <n v="83500"/>
    <n v="83500"/>
    <n v="83500"/>
    <m/>
    <n v="83500"/>
    <n v="83500"/>
    <m/>
    <m/>
    <m/>
    <m/>
    <m/>
    <m/>
    <m/>
    <m/>
    <m/>
    <m/>
    <m/>
    <m/>
    <x v="0"/>
  </r>
  <r>
    <x v="1"/>
    <x v="6"/>
    <x v="0"/>
    <x v="0"/>
    <m/>
    <m/>
    <n v="1054600"/>
    <n v="1054600"/>
    <n v="1054600"/>
    <m/>
    <n v="1054600"/>
    <n v="1054600"/>
    <m/>
    <m/>
    <m/>
    <m/>
    <m/>
    <m/>
    <m/>
    <m/>
    <m/>
    <m/>
    <m/>
    <m/>
    <x v="0"/>
  </r>
  <r>
    <x v="0"/>
    <x v="7"/>
    <x v="0"/>
    <x v="0"/>
    <m/>
    <m/>
    <n v="100000"/>
    <n v="100000"/>
    <n v="100000"/>
    <m/>
    <n v="100000"/>
    <n v="100000"/>
    <m/>
    <m/>
    <m/>
    <m/>
    <m/>
    <m/>
    <m/>
    <m/>
    <m/>
    <m/>
    <m/>
    <m/>
    <x v="0"/>
  </r>
  <r>
    <x v="1"/>
    <x v="8"/>
    <x v="0"/>
    <x v="0"/>
    <m/>
    <m/>
    <n v="92764"/>
    <n v="92764"/>
    <n v="92764"/>
    <m/>
    <n v="92764"/>
    <n v="92764"/>
    <m/>
    <m/>
    <m/>
    <m/>
    <m/>
    <m/>
    <m/>
    <m/>
    <m/>
    <m/>
    <m/>
    <m/>
    <x v="0"/>
  </r>
  <r>
    <x v="1"/>
    <x v="9"/>
    <x v="0"/>
    <x v="0"/>
    <m/>
    <m/>
    <n v="340000"/>
    <n v="340000"/>
    <n v="340000"/>
    <m/>
    <n v="340000"/>
    <n v="340000"/>
    <m/>
    <m/>
    <m/>
    <m/>
    <m/>
    <m/>
    <m/>
    <m/>
    <m/>
    <m/>
    <m/>
    <m/>
    <x v="0"/>
  </r>
  <r>
    <x v="1"/>
    <x v="10"/>
    <x v="0"/>
    <x v="0"/>
    <m/>
    <m/>
    <n v="2578529"/>
    <n v="2578529"/>
    <n v="2578529"/>
    <m/>
    <n v="2578529"/>
    <n v="2578529"/>
    <m/>
    <m/>
    <m/>
    <m/>
    <m/>
    <m/>
    <m/>
    <m/>
    <m/>
    <m/>
    <m/>
    <m/>
    <x v="0"/>
  </r>
  <r>
    <x v="1"/>
    <x v="11"/>
    <x v="0"/>
    <x v="0"/>
    <m/>
    <m/>
    <n v="685410"/>
    <n v="685410"/>
    <n v="685410"/>
    <m/>
    <n v="685410"/>
    <n v="685410"/>
    <m/>
    <m/>
    <m/>
    <m/>
    <m/>
    <m/>
    <m/>
    <m/>
    <m/>
    <m/>
    <m/>
    <m/>
    <x v="0"/>
  </r>
  <r>
    <x v="1"/>
    <x v="12"/>
    <x v="0"/>
    <x v="0"/>
    <m/>
    <m/>
    <n v="1167000"/>
    <n v="1167000"/>
    <n v="1167000"/>
    <m/>
    <n v="1167000"/>
    <n v="1167000"/>
    <m/>
    <m/>
    <m/>
    <m/>
    <m/>
    <m/>
    <m/>
    <m/>
    <m/>
    <m/>
    <m/>
    <m/>
    <x v="0"/>
  </r>
  <r>
    <x v="0"/>
    <x v="13"/>
    <x v="0"/>
    <x v="0"/>
    <m/>
    <m/>
    <n v="140000"/>
    <n v="140000"/>
    <n v="140000"/>
    <m/>
    <n v="140000"/>
    <n v="140000"/>
    <m/>
    <m/>
    <m/>
    <m/>
    <m/>
    <m/>
    <m/>
    <m/>
    <m/>
    <m/>
    <m/>
    <m/>
    <x v="0"/>
  </r>
  <r>
    <x v="0"/>
    <x v="14"/>
    <x v="0"/>
    <x v="0"/>
    <m/>
    <m/>
    <n v="60000"/>
    <n v="60000"/>
    <n v="60000"/>
    <m/>
    <n v="60000"/>
    <n v="60000"/>
    <m/>
    <m/>
    <m/>
    <m/>
    <m/>
    <m/>
    <m/>
    <m/>
    <m/>
    <m/>
    <m/>
    <m/>
    <x v="0"/>
  </r>
  <r>
    <x v="0"/>
    <x v="15"/>
    <x v="0"/>
    <x v="0"/>
    <m/>
    <m/>
    <n v="165000"/>
    <n v="165000"/>
    <n v="165000"/>
    <m/>
    <n v="165000"/>
    <n v="164536"/>
    <m/>
    <m/>
    <m/>
    <m/>
    <m/>
    <m/>
    <m/>
    <m/>
    <m/>
    <n v="464"/>
    <n v="1070831"/>
    <m/>
    <x v="0"/>
  </r>
  <r>
    <x v="0"/>
    <x v="16"/>
    <x v="0"/>
    <x v="0"/>
    <m/>
    <m/>
    <n v="100000"/>
    <n v="100000"/>
    <n v="100000"/>
    <m/>
    <n v="100000"/>
    <n v="100000"/>
    <m/>
    <m/>
    <m/>
    <m/>
    <m/>
    <m/>
    <m/>
    <m/>
    <m/>
    <m/>
    <m/>
    <m/>
    <x v="0"/>
  </r>
  <r>
    <x v="1"/>
    <x v="17"/>
    <x v="0"/>
    <x v="0"/>
    <m/>
    <m/>
    <n v="409000"/>
    <n v="409000"/>
    <n v="409000"/>
    <m/>
    <n v="409000"/>
    <n v="409000"/>
    <m/>
    <m/>
    <m/>
    <m/>
    <m/>
    <m/>
    <m/>
    <m/>
    <m/>
    <m/>
    <m/>
    <m/>
    <x v="0"/>
  </r>
  <r>
    <x v="0"/>
    <x v="18"/>
    <x v="0"/>
    <x v="0"/>
    <m/>
    <m/>
    <n v="100000"/>
    <n v="100000"/>
    <n v="100000"/>
    <m/>
    <n v="100000"/>
    <n v="100000"/>
    <m/>
    <m/>
    <m/>
    <m/>
    <m/>
    <m/>
    <m/>
    <m/>
    <m/>
    <m/>
    <m/>
    <m/>
    <x v="0"/>
  </r>
  <r>
    <x v="1"/>
    <x v="19"/>
    <x v="0"/>
    <x v="0"/>
    <m/>
    <m/>
    <n v="1595940"/>
    <n v="1595940"/>
    <n v="1595940"/>
    <m/>
    <n v="1595940"/>
    <n v="1595940"/>
    <m/>
    <m/>
    <m/>
    <m/>
    <m/>
    <m/>
    <m/>
    <m/>
    <m/>
    <m/>
    <m/>
    <m/>
    <x v="0"/>
  </r>
  <r>
    <x v="0"/>
    <x v="20"/>
    <x v="0"/>
    <x v="0"/>
    <m/>
    <m/>
    <n v="100000"/>
    <n v="100000"/>
    <n v="100000"/>
    <m/>
    <n v="100000"/>
    <n v="100000"/>
    <m/>
    <m/>
    <m/>
    <m/>
    <m/>
    <m/>
    <m/>
    <m/>
    <m/>
    <m/>
    <m/>
    <m/>
    <x v="0"/>
  </r>
  <r>
    <x v="0"/>
    <x v="21"/>
    <x v="0"/>
    <x v="0"/>
    <m/>
    <m/>
    <n v="100000"/>
    <n v="100000"/>
    <n v="100000"/>
    <m/>
    <n v="100000"/>
    <n v="100000"/>
    <m/>
    <m/>
    <m/>
    <m/>
    <m/>
    <m/>
    <m/>
    <m/>
    <m/>
    <m/>
    <m/>
    <m/>
    <x v="0"/>
  </r>
  <r>
    <x v="2"/>
    <x v="22"/>
    <x v="1"/>
    <x v="1"/>
    <m/>
    <m/>
    <n v="100000"/>
    <n v="100000"/>
    <n v="100000"/>
    <m/>
    <n v="100000"/>
    <n v="100000"/>
    <m/>
    <m/>
    <m/>
    <m/>
    <m/>
    <m/>
    <m/>
    <m/>
    <m/>
    <m/>
    <m/>
    <m/>
    <x v="0"/>
  </r>
  <r>
    <x v="3"/>
    <x v="23"/>
    <x v="1"/>
    <x v="1"/>
    <m/>
    <m/>
    <n v="80000"/>
    <n v="80000"/>
    <n v="80000"/>
    <m/>
    <n v="80000"/>
    <n v="80000"/>
    <m/>
    <m/>
    <m/>
    <m/>
    <m/>
    <m/>
    <m/>
    <m/>
    <m/>
    <m/>
    <m/>
    <m/>
    <x v="0"/>
  </r>
  <r>
    <x v="4"/>
    <x v="24"/>
    <x v="0"/>
    <x v="2"/>
    <m/>
    <m/>
    <n v="80000"/>
    <n v="80000"/>
    <n v="80000"/>
    <m/>
    <n v="80000"/>
    <n v="80000"/>
    <m/>
    <m/>
    <m/>
    <m/>
    <m/>
    <m/>
    <m/>
    <m/>
    <m/>
    <m/>
    <m/>
    <m/>
    <x v="0"/>
  </r>
  <r>
    <x v="4"/>
    <x v="25"/>
    <x v="0"/>
    <x v="2"/>
    <m/>
    <m/>
    <n v="100000"/>
    <n v="100000"/>
    <n v="100000"/>
    <m/>
    <n v="100000"/>
    <n v="100000"/>
    <m/>
    <m/>
    <m/>
    <m/>
    <m/>
    <m/>
    <m/>
    <m/>
    <m/>
    <m/>
    <m/>
    <m/>
    <x v="0"/>
  </r>
  <r>
    <x v="4"/>
    <x v="26"/>
    <x v="2"/>
    <x v="3"/>
    <m/>
    <m/>
    <n v="30000000"/>
    <n v="30000000"/>
    <n v="30000000"/>
    <m/>
    <n v="30000000"/>
    <n v="30000000"/>
    <m/>
    <m/>
    <m/>
    <m/>
    <m/>
    <m/>
    <m/>
    <m/>
    <m/>
    <m/>
    <m/>
    <m/>
    <x v="0"/>
  </r>
  <r>
    <x v="0"/>
    <x v="27"/>
    <x v="0"/>
    <x v="0"/>
    <m/>
    <m/>
    <m/>
    <n v="40000"/>
    <m/>
    <m/>
    <m/>
    <n v="40000"/>
    <m/>
    <m/>
    <m/>
    <m/>
    <m/>
    <m/>
    <m/>
    <m/>
    <m/>
    <m/>
    <m/>
    <m/>
    <x v="1"/>
  </r>
  <r>
    <x v="0"/>
    <x v="28"/>
    <x v="0"/>
    <x v="0"/>
    <m/>
    <m/>
    <m/>
    <n v="50000"/>
    <m/>
    <m/>
    <m/>
    <n v="50000"/>
    <m/>
    <m/>
    <m/>
    <m/>
    <m/>
    <m/>
    <m/>
    <m/>
    <m/>
    <m/>
    <m/>
    <m/>
    <x v="1"/>
  </r>
  <r>
    <x v="1"/>
    <x v="29"/>
    <x v="0"/>
    <x v="0"/>
    <m/>
    <m/>
    <m/>
    <n v="592000"/>
    <m/>
    <m/>
    <m/>
    <n v="592000"/>
    <m/>
    <m/>
    <m/>
    <m/>
    <m/>
    <m/>
    <m/>
    <m/>
    <m/>
    <m/>
    <m/>
    <m/>
    <x v="1"/>
  </r>
  <r>
    <x v="1"/>
    <x v="30"/>
    <x v="0"/>
    <x v="0"/>
    <m/>
    <m/>
    <m/>
    <n v="910000"/>
    <m/>
    <m/>
    <m/>
    <n v="910000"/>
    <m/>
    <m/>
    <m/>
    <m/>
    <m/>
    <m/>
    <m/>
    <m/>
    <m/>
    <m/>
    <m/>
    <m/>
    <x v="1"/>
  </r>
  <r>
    <x v="0"/>
    <x v="31"/>
    <x v="0"/>
    <x v="0"/>
    <m/>
    <m/>
    <m/>
    <n v="50000"/>
    <m/>
    <m/>
    <m/>
    <n v="50000"/>
    <m/>
    <m/>
    <m/>
    <m/>
    <m/>
    <m/>
    <m/>
    <m/>
    <m/>
    <m/>
    <m/>
    <m/>
    <x v="1"/>
  </r>
  <r>
    <x v="0"/>
    <x v="32"/>
    <x v="0"/>
    <x v="0"/>
    <m/>
    <m/>
    <m/>
    <n v="20000"/>
    <m/>
    <m/>
    <m/>
    <n v="20000"/>
    <m/>
    <m/>
    <m/>
    <m/>
    <m/>
    <m/>
    <m/>
    <m/>
    <m/>
    <m/>
    <m/>
    <m/>
    <x v="1"/>
  </r>
  <r>
    <x v="0"/>
    <x v="33"/>
    <x v="0"/>
    <x v="0"/>
    <m/>
    <m/>
    <m/>
    <n v="145000"/>
    <m/>
    <m/>
    <m/>
    <n v="145000"/>
    <m/>
    <m/>
    <m/>
    <m/>
    <m/>
    <m/>
    <m/>
    <m/>
    <m/>
    <m/>
    <m/>
    <m/>
    <x v="1"/>
  </r>
  <r>
    <x v="1"/>
    <x v="34"/>
    <x v="0"/>
    <x v="0"/>
    <m/>
    <m/>
    <m/>
    <n v="195000"/>
    <m/>
    <m/>
    <m/>
    <n v="195000"/>
    <m/>
    <m/>
    <m/>
    <m/>
    <m/>
    <m/>
    <m/>
    <m/>
    <m/>
    <m/>
    <m/>
    <m/>
    <x v="1"/>
  </r>
  <r>
    <x v="1"/>
    <x v="35"/>
    <x v="0"/>
    <x v="0"/>
    <m/>
    <m/>
    <m/>
    <n v="400000"/>
    <m/>
    <m/>
    <m/>
    <n v="400000"/>
    <m/>
    <m/>
    <m/>
    <m/>
    <m/>
    <m/>
    <m/>
    <m/>
    <m/>
    <m/>
    <m/>
    <m/>
    <x v="1"/>
  </r>
  <r>
    <x v="1"/>
    <x v="36"/>
    <x v="0"/>
    <x v="0"/>
    <m/>
    <m/>
    <m/>
    <n v="1573382"/>
    <m/>
    <m/>
    <m/>
    <n v="1573382"/>
    <m/>
    <m/>
    <m/>
    <m/>
    <m/>
    <m/>
    <m/>
    <m/>
    <m/>
    <m/>
    <m/>
    <m/>
    <x v="1"/>
  </r>
  <r>
    <x v="0"/>
    <x v="37"/>
    <x v="0"/>
    <x v="0"/>
    <m/>
    <m/>
    <m/>
    <n v="150000"/>
    <m/>
    <m/>
    <m/>
    <n v="150000"/>
    <m/>
    <m/>
    <m/>
    <m/>
    <m/>
    <m/>
    <m/>
    <m/>
    <m/>
    <m/>
    <m/>
    <m/>
    <x v="1"/>
  </r>
  <r>
    <x v="0"/>
    <x v="38"/>
    <x v="0"/>
    <x v="0"/>
    <m/>
    <m/>
    <m/>
    <n v="100000"/>
    <m/>
    <m/>
    <m/>
    <n v="100000"/>
    <m/>
    <m/>
    <m/>
    <m/>
    <m/>
    <m/>
    <m/>
    <m/>
    <m/>
    <m/>
    <m/>
    <m/>
    <x v="1"/>
  </r>
  <r>
    <x v="0"/>
    <x v="39"/>
    <x v="0"/>
    <x v="0"/>
    <m/>
    <m/>
    <m/>
    <n v="45000"/>
    <m/>
    <m/>
    <m/>
    <n v="45000"/>
    <m/>
    <m/>
    <m/>
    <m/>
    <m/>
    <m/>
    <m/>
    <m/>
    <m/>
    <m/>
    <m/>
    <m/>
    <x v="1"/>
  </r>
  <r>
    <x v="1"/>
    <x v="40"/>
    <x v="0"/>
    <x v="0"/>
    <m/>
    <m/>
    <m/>
    <n v="300000"/>
    <m/>
    <m/>
    <m/>
    <n v="300000"/>
    <m/>
    <m/>
    <m/>
    <m/>
    <m/>
    <m/>
    <m/>
    <m/>
    <m/>
    <m/>
    <m/>
    <m/>
    <x v="1"/>
  </r>
  <r>
    <x v="1"/>
    <x v="41"/>
    <x v="0"/>
    <x v="0"/>
    <m/>
    <m/>
    <m/>
    <n v="20800"/>
    <m/>
    <m/>
    <m/>
    <n v="20800"/>
    <m/>
    <m/>
    <m/>
    <m/>
    <m/>
    <m/>
    <m/>
    <m/>
    <m/>
    <m/>
    <m/>
    <m/>
    <x v="1"/>
  </r>
  <r>
    <x v="0"/>
    <x v="42"/>
    <x v="0"/>
    <x v="0"/>
    <m/>
    <m/>
    <n v="112764"/>
    <n v="112764"/>
    <n v="112764"/>
    <m/>
    <n v="112764"/>
    <n v="112764"/>
    <m/>
    <m/>
    <m/>
    <m/>
    <m/>
    <m/>
    <m/>
    <m/>
    <m/>
    <m/>
    <m/>
    <m/>
    <x v="1"/>
  </r>
  <r>
    <x v="3"/>
    <x v="43"/>
    <x v="1"/>
    <x v="1"/>
    <m/>
    <m/>
    <n v="100000"/>
    <n v="100000"/>
    <n v="100000"/>
    <m/>
    <n v="100000"/>
    <n v="100000"/>
    <m/>
    <m/>
    <m/>
    <m/>
    <m/>
    <m/>
    <m/>
    <m/>
    <m/>
    <m/>
    <m/>
    <m/>
    <x v="1"/>
  </r>
  <r>
    <x v="3"/>
    <x v="44"/>
    <x v="1"/>
    <x v="1"/>
    <m/>
    <m/>
    <n v="90000"/>
    <n v="90000"/>
    <n v="90000"/>
    <m/>
    <n v="90000"/>
    <n v="90000"/>
    <m/>
    <m/>
    <m/>
    <m/>
    <m/>
    <m/>
    <m/>
    <m/>
    <m/>
    <m/>
    <m/>
    <m/>
    <x v="1"/>
  </r>
  <r>
    <x v="3"/>
    <x v="45"/>
    <x v="1"/>
    <x v="1"/>
    <m/>
    <m/>
    <n v="100000"/>
    <n v="100000"/>
    <n v="100000"/>
    <m/>
    <n v="100000"/>
    <n v="100000"/>
    <m/>
    <m/>
    <m/>
    <m/>
    <m/>
    <m/>
    <m/>
    <m/>
    <m/>
    <m/>
    <m/>
    <m/>
    <x v="1"/>
  </r>
  <r>
    <x v="3"/>
    <x v="46"/>
    <x v="1"/>
    <x v="1"/>
    <m/>
    <m/>
    <n v="100000"/>
    <n v="100000"/>
    <n v="100000"/>
    <m/>
    <n v="100000"/>
    <n v="100000"/>
    <m/>
    <m/>
    <m/>
    <m/>
    <m/>
    <m/>
    <m/>
    <m/>
    <m/>
    <m/>
    <m/>
    <m/>
    <x v="1"/>
  </r>
  <r>
    <x v="3"/>
    <x v="47"/>
    <x v="1"/>
    <x v="1"/>
    <m/>
    <m/>
    <n v="100000"/>
    <n v="100000"/>
    <n v="100000"/>
    <m/>
    <n v="100000"/>
    <n v="100000"/>
    <m/>
    <m/>
    <m/>
    <m/>
    <m/>
    <m/>
    <m/>
    <m/>
    <m/>
    <m/>
    <m/>
    <m/>
    <x v="1"/>
  </r>
  <r>
    <x v="3"/>
    <x v="48"/>
    <x v="1"/>
    <x v="1"/>
    <m/>
    <m/>
    <n v="60000"/>
    <n v="60000"/>
    <n v="60000"/>
    <m/>
    <n v="60000"/>
    <n v="60000"/>
    <m/>
    <m/>
    <m/>
    <m/>
    <m/>
    <m/>
    <m/>
    <m/>
    <m/>
    <m/>
    <m/>
    <m/>
    <x v="1"/>
  </r>
  <r>
    <x v="3"/>
    <x v="49"/>
    <x v="1"/>
    <x v="1"/>
    <m/>
    <m/>
    <n v="44800"/>
    <n v="44800"/>
    <n v="44800"/>
    <m/>
    <n v="44800"/>
    <n v="44800"/>
    <m/>
    <m/>
    <m/>
    <m/>
    <m/>
    <m/>
    <m/>
    <m/>
    <m/>
    <m/>
    <m/>
    <m/>
    <x v="1"/>
  </r>
  <r>
    <x v="4"/>
    <x v="50"/>
    <x v="0"/>
    <x v="2"/>
    <m/>
    <m/>
    <n v="120000"/>
    <n v="120000"/>
    <n v="120000"/>
    <m/>
    <n v="120000"/>
    <n v="120000"/>
    <m/>
    <m/>
    <m/>
    <m/>
    <m/>
    <m/>
    <m/>
    <m/>
    <m/>
    <m/>
    <m/>
    <m/>
    <x v="1"/>
  </r>
  <r>
    <x v="4"/>
    <x v="51"/>
    <x v="0"/>
    <x v="2"/>
    <m/>
    <m/>
    <n v="50000"/>
    <n v="50000"/>
    <n v="50000"/>
    <m/>
    <n v="50000"/>
    <n v="50000"/>
    <m/>
    <m/>
    <m/>
    <m/>
    <m/>
    <m/>
    <m/>
    <m/>
    <m/>
    <m/>
    <m/>
    <m/>
    <x v="1"/>
  </r>
  <r>
    <x v="4"/>
    <x v="52"/>
    <x v="0"/>
    <x v="2"/>
    <m/>
    <m/>
    <n v="40000"/>
    <n v="40000"/>
    <n v="40000"/>
    <m/>
    <n v="40000"/>
    <n v="40000"/>
    <m/>
    <m/>
    <m/>
    <m/>
    <m/>
    <m/>
    <m/>
    <m/>
    <m/>
    <m/>
    <m/>
    <m/>
    <x v="1"/>
  </r>
  <r>
    <x v="4"/>
    <x v="53"/>
    <x v="0"/>
    <x v="2"/>
    <m/>
    <m/>
    <n v="100000"/>
    <n v="100000"/>
    <n v="100000"/>
    <m/>
    <n v="100000"/>
    <n v="100000"/>
    <m/>
    <m/>
    <m/>
    <m/>
    <m/>
    <m/>
    <m/>
    <m/>
    <m/>
    <m/>
    <m/>
    <m/>
    <x v="1"/>
  </r>
  <r>
    <x v="4"/>
    <x v="54"/>
    <x v="0"/>
    <x v="2"/>
    <m/>
    <m/>
    <n v="120000"/>
    <n v="120000"/>
    <n v="120000"/>
    <m/>
    <n v="120000"/>
    <n v="120000"/>
    <m/>
    <m/>
    <m/>
    <m/>
    <m/>
    <m/>
    <m/>
    <m/>
    <m/>
    <m/>
    <m/>
    <m/>
    <x v="1"/>
  </r>
  <r>
    <x v="4"/>
    <x v="55"/>
    <x v="0"/>
    <x v="2"/>
    <m/>
    <m/>
    <n v="150000"/>
    <n v="150000"/>
    <n v="150000"/>
    <m/>
    <n v="150000"/>
    <n v="150000"/>
    <m/>
    <m/>
    <m/>
    <m/>
    <m/>
    <m/>
    <m/>
    <m/>
    <m/>
    <m/>
    <m/>
    <m/>
    <x v="1"/>
  </r>
  <r>
    <x v="4"/>
    <x v="56"/>
    <x v="0"/>
    <x v="2"/>
    <m/>
    <m/>
    <n v="120000"/>
    <n v="120000"/>
    <n v="120000"/>
    <m/>
    <n v="120000"/>
    <n v="120000"/>
    <m/>
    <m/>
    <m/>
    <m/>
    <m/>
    <m/>
    <m/>
    <m/>
    <m/>
    <m/>
    <m/>
    <m/>
    <x v="1"/>
  </r>
  <r>
    <x v="4"/>
    <x v="57"/>
    <x v="0"/>
    <x v="2"/>
    <m/>
    <m/>
    <n v="95000"/>
    <n v="95000"/>
    <n v="95000"/>
    <m/>
    <n v="95000"/>
    <n v="95000"/>
    <m/>
    <m/>
    <m/>
    <m/>
    <m/>
    <m/>
    <m/>
    <m/>
    <m/>
    <m/>
    <m/>
    <m/>
    <x v="1"/>
  </r>
  <r>
    <x v="4"/>
    <x v="58"/>
    <x v="0"/>
    <x v="2"/>
    <m/>
    <m/>
    <n v="36000"/>
    <n v="36000"/>
    <n v="36000"/>
    <m/>
    <n v="36000"/>
    <n v="36000"/>
    <m/>
    <m/>
    <m/>
    <m/>
    <m/>
    <m/>
    <m/>
    <m/>
    <m/>
    <m/>
    <m/>
    <m/>
    <x v="1"/>
  </r>
  <r>
    <x v="4"/>
    <x v="59"/>
    <x v="0"/>
    <x v="2"/>
    <m/>
    <m/>
    <n v="30000"/>
    <n v="30000"/>
    <n v="30000"/>
    <m/>
    <n v="30000"/>
    <n v="30000"/>
    <m/>
    <m/>
    <m/>
    <m/>
    <m/>
    <m/>
    <m/>
    <m/>
    <m/>
    <m/>
    <m/>
    <m/>
    <x v="1"/>
  </r>
  <r>
    <x v="4"/>
    <x v="60"/>
    <x v="0"/>
    <x v="2"/>
    <m/>
    <m/>
    <n v="50000"/>
    <n v="50000"/>
    <n v="50000"/>
    <m/>
    <n v="50000"/>
    <n v="50000"/>
    <m/>
    <m/>
    <m/>
    <m/>
    <m/>
    <m/>
    <m/>
    <m/>
    <m/>
    <m/>
    <m/>
    <m/>
    <x v="1"/>
  </r>
  <r>
    <x v="4"/>
    <x v="61"/>
    <x v="0"/>
    <x v="2"/>
    <m/>
    <m/>
    <n v="50000"/>
    <n v="50000"/>
    <n v="50000"/>
    <m/>
    <n v="50000"/>
    <n v="50000"/>
    <m/>
    <m/>
    <m/>
    <m/>
    <m/>
    <m/>
    <m/>
    <m/>
    <m/>
    <m/>
    <m/>
    <m/>
    <x v="2"/>
  </r>
  <r>
    <x v="4"/>
    <x v="62"/>
    <x v="3"/>
    <x v="4"/>
    <m/>
    <m/>
    <n v="261126000"/>
    <n v="261126000"/>
    <n v="261126000"/>
    <m/>
    <n v="261126000"/>
    <n v="260704000"/>
    <m/>
    <m/>
    <m/>
    <m/>
    <m/>
    <m/>
    <m/>
    <m/>
    <m/>
    <n v="422000"/>
    <s v="1070731_x000a_107/9/30"/>
    <m/>
    <x v="2"/>
  </r>
  <r>
    <x v="4"/>
    <x v="26"/>
    <x v="4"/>
    <x v="3"/>
    <m/>
    <m/>
    <n v="30000000"/>
    <n v="30000000"/>
    <n v="30000000"/>
    <m/>
    <n v="30000000"/>
    <n v="30000000"/>
    <m/>
    <m/>
    <m/>
    <m/>
    <m/>
    <m/>
    <m/>
    <m/>
    <m/>
    <m/>
    <m/>
    <m/>
    <x v="2"/>
  </r>
  <r>
    <x v="3"/>
    <x v="63"/>
    <x v="1"/>
    <x v="1"/>
    <m/>
    <m/>
    <n v="100000"/>
    <n v="100000"/>
    <n v="100000"/>
    <m/>
    <n v="100000"/>
    <n v="100000"/>
    <m/>
    <m/>
    <m/>
    <m/>
    <m/>
    <m/>
    <m/>
    <m/>
    <m/>
    <m/>
    <m/>
    <m/>
    <x v="2"/>
  </r>
  <r>
    <x v="3"/>
    <x v="64"/>
    <x v="1"/>
    <x v="1"/>
    <m/>
    <m/>
    <n v="60000"/>
    <n v="60000"/>
    <n v="60000"/>
    <m/>
    <n v="60000"/>
    <n v="60000"/>
    <m/>
    <m/>
    <m/>
    <m/>
    <m/>
    <m/>
    <m/>
    <m/>
    <m/>
    <m/>
    <m/>
    <m/>
    <x v="2"/>
  </r>
  <r>
    <x v="2"/>
    <x v="65"/>
    <x v="1"/>
    <x v="1"/>
    <m/>
    <m/>
    <n v="100000"/>
    <n v="100000"/>
    <n v="100000"/>
    <m/>
    <n v="100000"/>
    <n v="100000"/>
    <m/>
    <m/>
    <m/>
    <m/>
    <m/>
    <m/>
    <m/>
    <m/>
    <m/>
    <m/>
    <m/>
    <m/>
    <x v="2"/>
  </r>
  <r>
    <x v="1"/>
    <x v="66"/>
    <x v="0"/>
    <x v="0"/>
    <m/>
    <m/>
    <n v="400000"/>
    <n v="400000"/>
    <n v="400000"/>
    <m/>
    <n v="400000"/>
    <n v="400000"/>
    <m/>
    <m/>
    <m/>
    <m/>
    <m/>
    <m/>
    <m/>
    <m/>
    <m/>
    <m/>
    <m/>
    <m/>
    <x v="3"/>
  </r>
  <r>
    <x v="1"/>
    <x v="66"/>
    <x v="0"/>
    <x v="0"/>
    <m/>
    <m/>
    <n v="169000"/>
    <n v="169000"/>
    <n v="169000"/>
    <m/>
    <n v="169000"/>
    <n v="169000"/>
    <m/>
    <m/>
    <m/>
    <m/>
    <m/>
    <m/>
    <m/>
    <m/>
    <m/>
    <m/>
    <m/>
    <m/>
    <x v="3"/>
  </r>
  <r>
    <x v="0"/>
    <x v="1"/>
    <x v="5"/>
    <x v="0"/>
    <m/>
    <m/>
    <n v="5000"/>
    <n v="5000"/>
    <n v="5000"/>
    <m/>
    <n v="5000"/>
    <n v="5000"/>
    <m/>
    <m/>
    <m/>
    <m/>
    <m/>
    <m/>
    <m/>
    <m/>
    <m/>
    <m/>
    <m/>
    <m/>
    <x v="3"/>
  </r>
  <r>
    <x v="0"/>
    <x v="67"/>
    <x v="0"/>
    <x v="0"/>
    <m/>
    <m/>
    <n v="100000"/>
    <n v="100000"/>
    <n v="100000"/>
    <m/>
    <n v="100000"/>
    <n v="100000"/>
    <m/>
    <m/>
    <m/>
    <m/>
    <m/>
    <m/>
    <m/>
    <m/>
    <m/>
    <m/>
    <m/>
    <m/>
    <x v="3"/>
  </r>
  <r>
    <x v="4"/>
    <x v="68"/>
    <x v="6"/>
    <x v="2"/>
    <m/>
    <m/>
    <n v="5000"/>
    <n v="5000"/>
    <n v="5000"/>
    <m/>
    <n v="5000"/>
    <n v="5000"/>
    <m/>
    <m/>
    <m/>
    <m/>
    <m/>
    <m/>
    <m/>
    <m/>
    <m/>
    <m/>
    <m/>
    <m/>
    <x v="3"/>
  </r>
  <r>
    <x v="4"/>
    <x v="69"/>
    <x v="6"/>
    <x v="2"/>
    <m/>
    <m/>
    <n v="5000"/>
    <n v="5000"/>
    <n v="5000"/>
    <m/>
    <n v="5000"/>
    <n v="5000"/>
    <m/>
    <m/>
    <m/>
    <m/>
    <m/>
    <m/>
    <m/>
    <m/>
    <m/>
    <m/>
    <m/>
    <m/>
    <x v="3"/>
  </r>
  <r>
    <x v="4"/>
    <x v="70"/>
    <x v="6"/>
    <x v="2"/>
    <m/>
    <m/>
    <n v="15000"/>
    <n v="15000"/>
    <n v="15000"/>
    <m/>
    <n v="15000"/>
    <n v="15000"/>
    <m/>
    <m/>
    <m/>
    <m/>
    <m/>
    <m/>
    <m/>
    <m/>
    <m/>
    <m/>
    <m/>
    <m/>
    <x v="3"/>
  </r>
  <r>
    <x v="4"/>
    <x v="71"/>
    <x v="6"/>
    <x v="2"/>
    <m/>
    <m/>
    <n v="5000"/>
    <n v="5000"/>
    <n v="5000"/>
    <m/>
    <n v="5000"/>
    <n v="5000"/>
    <m/>
    <m/>
    <m/>
    <m/>
    <m/>
    <m/>
    <m/>
    <m/>
    <m/>
    <m/>
    <m/>
    <m/>
    <x v="3"/>
  </r>
  <r>
    <x v="4"/>
    <x v="72"/>
    <x v="6"/>
    <x v="2"/>
    <m/>
    <m/>
    <n v="5000"/>
    <n v="5000"/>
    <n v="5000"/>
    <m/>
    <n v="5000"/>
    <n v="5000"/>
    <m/>
    <m/>
    <m/>
    <m/>
    <m/>
    <m/>
    <m/>
    <m/>
    <m/>
    <m/>
    <m/>
    <m/>
    <x v="3"/>
  </r>
  <r>
    <x v="0"/>
    <x v="73"/>
    <x v="7"/>
    <x v="0"/>
    <m/>
    <m/>
    <n v="10000"/>
    <n v="10000"/>
    <n v="10000"/>
    <m/>
    <n v="10000"/>
    <n v="10000"/>
    <m/>
    <m/>
    <m/>
    <m/>
    <m/>
    <m/>
    <m/>
    <m/>
    <m/>
    <m/>
    <m/>
    <m/>
    <x v="4"/>
  </r>
  <r>
    <x v="3"/>
    <x v="74"/>
    <x v="1"/>
    <x v="1"/>
    <m/>
    <m/>
    <n v="107520"/>
    <n v="107520"/>
    <n v="107520"/>
    <m/>
    <n v="107520"/>
    <n v="107520"/>
    <m/>
    <m/>
    <m/>
    <m/>
    <m/>
    <m/>
    <m/>
    <m/>
    <m/>
    <m/>
    <m/>
    <m/>
    <x v="4"/>
  </r>
  <r>
    <x v="4"/>
    <x v="75"/>
    <x v="8"/>
    <x v="2"/>
    <m/>
    <m/>
    <n v="20000"/>
    <n v="20000"/>
    <n v="20000"/>
    <m/>
    <n v="20000"/>
    <n v="20000"/>
    <m/>
    <m/>
    <m/>
    <m/>
    <m/>
    <m/>
    <m/>
    <m/>
    <m/>
    <m/>
    <m/>
    <m/>
    <x v="4"/>
  </r>
  <r>
    <x v="4"/>
    <x v="75"/>
    <x v="6"/>
    <x v="2"/>
    <m/>
    <m/>
    <n v="5000"/>
    <n v="5000"/>
    <n v="5000"/>
    <m/>
    <n v="5000"/>
    <n v="5000"/>
    <m/>
    <m/>
    <m/>
    <m/>
    <m/>
    <m/>
    <m/>
    <m/>
    <m/>
    <m/>
    <m/>
    <m/>
    <x v="4"/>
  </r>
  <r>
    <x v="4"/>
    <x v="76"/>
    <x v="0"/>
    <x v="2"/>
    <m/>
    <m/>
    <n v="120000"/>
    <n v="120000"/>
    <n v="120000"/>
    <m/>
    <n v="120000"/>
    <n v="120000"/>
    <m/>
    <m/>
    <m/>
    <m/>
    <m/>
    <m/>
    <m/>
    <m/>
    <m/>
    <m/>
    <m/>
    <m/>
    <x v="4"/>
  </r>
  <r>
    <x v="0"/>
    <x v="77"/>
    <x v="9"/>
    <x v="4"/>
    <m/>
    <m/>
    <n v="476480"/>
    <n v="476480"/>
    <n v="476480"/>
    <m/>
    <n v="476480"/>
    <n v="476480"/>
    <m/>
    <m/>
    <m/>
    <m/>
    <m/>
    <m/>
    <m/>
    <m/>
    <m/>
    <m/>
    <m/>
    <m/>
    <x v="4"/>
  </r>
  <r>
    <x v="0"/>
    <x v="1"/>
    <x v="9"/>
    <x v="4"/>
    <m/>
    <m/>
    <n v="600480"/>
    <n v="600480"/>
    <n v="600480"/>
    <m/>
    <n v="600480"/>
    <n v="600480"/>
    <m/>
    <m/>
    <m/>
    <m/>
    <m/>
    <m/>
    <m/>
    <m/>
    <m/>
    <m/>
    <m/>
    <m/>
    <x v="4"/>
  </r>
  <r>
    <x v="0"/>
    <x v="78"/>
    <x v="9"/>
    <x v="4"/>
    <m/>
    <m/>
    <n v="600480"/>
    <n v="600480"/>
    <n v="600480"/>
    <m/>
    <n v="600480"/>
    <n v="600480"/>
    <m/>
    <m/>
    <m/>
    <m/>
    <m/>
    <m/>
    <m/>
    <m/>
    <m/>
    <m/>
    <m/>
    <m/>
    <x v="4"/>
  </r>
  <r>
    <x v="4"/>
    <x v="79"/>
    <x v="9"/>
    <x v="4"/>
    <m/>
    <m/>
    <n v="180240"/>
    <n v="180240"/>
    <n v="180240"/>
    <m/>
    <n v="180240"/>
    <n v="141720"/>
    <m/>
    <m/>
    <m/>
    <m/>
    <m/>
    <m/>
    <m/>
    <m/>
    <m/>
    <n v="38520"/>
    <n v="1070930"/>
    <m/>
    <x v="4"/>
  </r>
  <r>
    <x v="0"/>
    <x v="2"/>
    <x v="9"/>
    <x v="4"/>
    <m/>
    <m/>
    <n v="501280"/>
    <n v="501280"/>
    <n v="501280"/>
    <m/>
    <n v="501280"/>
    <n v="439584"/>
    <m/>
    <m/>
    <m/>
    <m/>
    <m/>
    <m/>
    <m/>
    <m/>
    <m/>
    <n v="61696"/>
    <n v="1070930"/>
    <m/>
    <x v="4"/>
  </r>
  <r>
    <x v="0"/>
    <x v="80"/>
    <x v="9"/>
    <x v="4"/>
    <m/>
    <m/>
    <n v="308240"/>
    <n v="308240"/>
    <n v="308240"/>
    <m/>
    <n v="308240"/>
    <n v="282150"/>
    <m/>
    <m/>
    <m/>
    <m/>
    <m/>
    <m/>
    <m/>
    <m/>
    <m/>
    <n v="26090"/>
    <n v="1070930"/>
    <m/>
    <x v="4"/>
  </r>
  <r>
    <x v="4"/>
    <x v="25"/>
    <x v="9"/>
    <x v="4"/>
    <m/>
    <m/>
    <n v="600480"/>
    <n v="600480"/>
    <n v="600480"/>
    <m/>
    <n v="600480"/>
    <n v="600480"/>
    <m/>
    <m/>
    <m/>
    <m/>
    <m/>
    <m/>
    <m/>
    <m/>
    <m/>
    <m/>
    <m/>
    <m/>
    <x v="4"/>
  </r>
  <r>
    <x v="4"/>
    <x v="25"/>
    <x v="9"/>
    <x v="4"/>
    <m/>
    <m/>
    <n v="600480"/>
    <n v="600480"/>
    <n v="600480"/>
    <m/>
    <n v="600480"/>
    <n v="600480"/>
    <m/>
    <m/>
    <m/>
    <m/>
    <m/>
    <m/>
    <m/>
    <m/>
    <m/>
    <m/>
    <m/>
    <m/>
    <x v="4"/>
  </r>
  <r>
    <x v="0"/>
    <x v="81"/>
    <x v="9"/>
    <x v="4"/>
    <m/>
    <m/>
    <n v="230640"/>
    <n v="230640"/>
    <n v="230640"/>
    <m/>
    <n v="230640"/>
    <n v="230640"/>
    <m/>
    <m/>
    <m/>
    <m/>
    <m/>
    <m/>
    <m/>
    <m/>
    <m/>
    <m/>
    <m/>
    <m/>
    <x v="4"/>
  </r>
  <r>
    <x v="4"/>
    <x v="26"/>
    <x v="10"/>
    <x v="3"/>
    <m/>
    <m/>
    <n v="30000000"/>
    <n v="30000000"/>
    <n v="30000000"/>
    <m/>
    <n v="30000000"/>
    <n v="30000000"/>
    <m/>
    <m/>
    <m/>
    <m/>
    <m/>
    <m/>
    <m/>
    <m/>
    <m/>
    <m/>
    <m/>
    <m/>
    <x v="4"/>
  </r>
  <r>
    <x v="4"/>
    <x v="68"/>
    <x v="9"/>
    <x v="4"/>
    <m/>
    <m/>
    <n v="600480"/>
    <n v="600480"/>
    <n v="600480"/>
    <m/>
    <n v="600480"/>
    <n v="600480"/>
    <m/>
    <m/>
    <m/>
    <m/>
    <m/>
    <m/>
    <m/>
    <m/>
    <m/>
    <m/>
    <m/>
    <m/>
    <x v="4"/>
  </r>
  <r>
    <x v="2"/>
    <x v="82"/>
    <x v="1"/>
    <x v="1"/>
    <m/>
    <m/>
    <n v="100000"/>
    <n v="100000"/>
    <n v="100000"/>
    <m/>
    <n v="100000"/>
    <n v="100000"/>
    <m/>
    <m/>
    <m/>
    <m/>
    <m/>
    <m/>
    <m/>
    <m/>
    <m/>
    <m/>
    <m/>
    <m/>
    <x v="5"/>
  </r>
  <r>
    <x v="4"/>
    <x v="72"/>
    <x v="9"/>
    <x v="4"/>
    <m/>
    <m/>
    <n v="366688"/>
    <n v="366688"/>
    <n v="366688"/>
    <m/>
    <n v="366688"/>
    <n v="366688"/>
    <m/>
    <m/>
    <m/>
    <m/>
    <m/>
    <m/>
    <m/>
    <m/>
    <m/>
    <m/>
    <m/>
    <m/>
    <x v="5"/>
  </r>
  <r>
    <x v="0"/>
    <x v="83"/>
    <x v="9"/>
    <x v="4"/>
    <m/>
    <m/>
    <n v="308240"/>
    <n v="308240"/>
    <n v="308240"/>
    <m/>
    <n v="308240"/>
    <n v="308240"/>
    <m/>
    <m/>
    <m/>
    <m/>
    <m/>
    <m/>
    <m/>
    <m/>
    <m/>
    <m/>
    <m/>
    <m/>
    <x v="5"/>
  </r>
  <r>
    <x v="4"/>
    <x v="84"/>
    <x v="9"/>
    <x v="4"/>
    <m/>
    <m/>
    <n v="449680"/>
    <n v="449680"/>
    <n v="449680"/>
    <m/>
    <n v="449680"/>
    <n v="449680"/>
    <m/>
    <m/>
    <m/>
    <m/>
    <m/>
    <m/>
    <m/>
    <m/>
    <m/>
    <m/>
    <m/>
    <m/>
    <x v="5"/>
  </r>
  <r>
    <x v="4"/>
    <x v="85"/>
    <x v="9"/>
    <x v="4"/>
    <m/>
    <m/>
    <n v="600480"/>
    <n v="600480"/>
    <n v="600480"/>
    <m/>
    <n v="600480"/>
    <n v="600480"/>
    <m/>
    <m/>
    <m/>
    <m/>
    <m/>
    <m/>
    <m/>
    <m/>
    <m/>
    <m/>
    <m/>
    <m/>
    <x v="5"/>
  </r>
  <r>
    <x v="0"/>
    <x v="73"/>
    <x v="9"/>
    <x v="4"/>
    <m/>
    <m/>
    <n v="340160"/>
    <n v="340160"/>
    <n v="340160"/>
    <m/>
    <n v="340160"/>
    <n v="277334"/>
    <m/>
    <m/>
    <m/>
    <m/>
    <m/>
    <m/>
    <m/>
    <m/>
    <m/>
    <n v="62826"/>
    <n v="1070930"/>
    <m/>
    <x v="5"/>
  </r>
  <r>
    <x v="0"/>
    <x v="86"/>
    <x v="9"/>
    <x v="4"/>
    <m/>
    <m/>
    <n v="476480"/>
    <n v="476480"/>
    <n v="476480"/>
    <m/>
    <n v="476480"/>
    <n v="476480"/>
    <m/>
    <m/>
    <m/>
    <m/>
    <m/>
    <m/>
    <m/>
    <m/>
    <m/>
    <m/>
    <m/>
    <m/>
    <x v="5"/>
  </r>
  <r>
    <x v="0"/>
    <x v="87"/>
    <x v="9"/>
    <x v="4"/>
    <m/>
    <m/>
    <n v="337736"/>
    <n v="337736"/>
    <n v="337736"/>
    <m/>
    <n v="337736"/>
    <n v="337736"/>
    <m/>
    <m/>
    <m/>
    <m/>
    <m/>
    <m/>
    <m/>
    <m/>
    <m/>
    <m/>
    <m/>
    <m/>
    <x v="5"/>
  </r>
  <r>
    <x v="4"/>
    <x v="88"/>
    <x v="9"/>
    <x v="4"/>
    <m/>
    <m/>
    <n v="337736"/>
    <n v="337736"/>
    <n v="337736"/>
    <m/>
    <n v="337736"/>
    <n v="311059"/>
    <m/>
    <m/>
    <m/>
    <m/>
    <m/>
    <m/>
    <m/>
    <m/>
    <m/>
    <n v="26677"/>
    <n v="1070930"/>
    <m/>
    <x v="5"/>
  </r>
  <r>
    <x v="4"/>
    <x v="89"/>
    <x v="9"/>
    <x v="4"/>
    <m/>
    <m/>
    <n v="454360"/>
    <n v="454360"/>
    <n v="454360"/>
    <m/>
    <n v="454360"/>
    <n v="454360"/>
    <m/>
    <m/>
    <m/>
    <m/>
    <m/>
    <m/>
    <m/>
    <m/>
    <m/>
    <m/>
    <m/>
    <m/>
    <x v="5"/>
  </r>
  <r>
    <x v="1"/>
    <x v="66"/>
    <x v="9"/>
    <x v="4"/>
    <m/>
    <m/>
    <n v="908720"/>
    <n v="908720"/>
    <n v="908720"/>
    <m/>
    <n v="908720"/>
    <n v="908720"/>
    <m/>
    <m/>
    <m/>
    <m/>
    <m/>
    <m/>
    <m/>
    <m/>
    <m/>
    <m/>
    <m/>
    <s v="新北市私立崇義高中"/>
    <x v="5"/>
  </r>
  <r>
    <x v="4"/>
    <x v="56"/>
    <x v="9"/>
    <x v="4"/>
    <m/>
    <m/>
    <n v="308240"/>
    <n v="308240"/>
    <n v="308240"/>
    <m/>
    <n v="308240"/>
    <n v="308240"/>
    <m/>
    <m/>
    <m/>
    <m/>
    <m/>
    <m/>
    <m/>
    <m/>
    <m/>
    <m/>
    <m/>
    <m/>
    <x v="5"/>
  </r>
  <r>
    <x v="4"/>
    <x v="90"/>
    <x v="9"/>
    <x v="4"/>
    <m/>
    <m/>
    <n v="350480"/>
    <n v="350480"/>
    <n v="350480"/>
    <m/>
    <n v="350480"/>
    <n v="350480"/>
    <m/>
    <m/>
    <m/>
    <m/>
    <m/>
    <m/>
    <m/>
    <m/>
    <m/>
    <m/>
    <m/>
    <m/>
    <x v="5"/>
  </r>
  <r>
    <x v="4"/>
    <x v="69"/>
    <x v="9"/>
    <x v="4"/>
    <m/>
    <m/>
    <n v="600480"/>
    <n v="600480"/>
    <n v="600480"/>
    <m/>
    <n v="600480"/>
    <n v="562150"/>
    <m/>
    <m/>
    <m/>
    <m/>
    <m/>
    <m/>
    <m/>
    <m/>
    <m/>
    <n v="38330"/>
    <n v="1070930"/>
    <m/>
    <x v="5"/>
  </r>
  <r>
    <x v="1"/>
    <x v="6"/>
    <x v="9"/>
    <x v="4"/>
    <m/>
    <m/>
    <n v="1801440"/>
    <n v="1801440"/>
    <n v="1801440"/>
    <m/>
    <n v="1801440"/>
    <n v="1801440"/>
    <m/>
    <m/>
    <m/>
    <m/>
    <m/>
    <m/>
    <m/>
    <m/>
    <m/>
    <m/>
    <m/>
    <s v="長億高中600480/霧峰農工600480/臺中家商600480"/>
    <x v="5"/>
  </r>
  <r>
    <x v="4"/>
    <x v="91"/>
    <x v="9"/>
    <x v="4"/>
    <m/>
    <m/>
    <n v="1200960"/>
    <n v="1200960"/>
    <n v="1200960"/>
    <m/>
    <n v="1200960"/>
    <n v="1200960"/>
    <m/>
    <m/>
    <m/>
    <m/>
    <m/>
    <m/>
    <m/>
    <m/>
    <m/>
    <m/>
    <m/>
    <m/>
    <x v="5"/>
  </r>
  <r>
    <x v="4"/>
    <x v="92"/>
    <x v="9"/>
    <x v="4"/>
    <m/>
    <m/>
    <n v="340160"/>
    <n v="340160"/>
    <n v="340160"/>
    <m/>
    <n v="340160"/>
    <n v="340160"/>
    <m/>
    <m/>
    <m/>
    <m/>
    <m/>
    <m/>
    <m/>
    <m/>
    <m/>
    <m/>
    <m/>
    <m/>
    <x v="5"/>
  </r>
  <r>
    <x v="4"/>
    <x v="93"/>
    <x v="9"/>
    <x v="4"/>
    <m/>
    <m/>
    <n v="571256"/>
    <n v="571256"/>
    <n v="571256"/>
    <m/>
    <n v="571256"/>
    <n v="571256"/>
    <m/>
    <m/>
    <m/>
    <m/>
    <m/>
    <m/>
    <m/>
    <m/>
    <m/>
    <m/>
    <m/>
    <m/>
    <x v="5"/>
  </r>
  <r>
    <x v="4"/>
    <x v="75"/>
    <x v="9"/>
    <x v="4"/>
    <m/>
    <m/>
    <n v="454360"/>
    <n v="454360"/>
    <n v="454360"/>
    <m/>
    <n v="454360"/>
    <n v="454360"/>
    <m/>
    <m/>
    <m/>
    <m/>
    <m/>
    <m/>
    <m/>
    <m/>
    <m/>
    <m/>
    <m/>
    <m/>
    <x v="5"/>
  </r>
  <r>
    <x v="0"/>
    <x v="94"/>
    <x v="11"/>
    <x v="0"/>
    <m/>
    <m/>
    <n v="100000"/>
    <n v="100000"/>
    <n v="100000"/>
    <m/>
    <n v="100000"/>
    <n v="100000"/>
    <m/>
    <m/>
    <m/>
    <m/>
    <m/>
    <m/>
    <m/>
    <m/>
    <m/>
    <m/>
    <m/>
    <m/>
    <x v="6"/>
  </r>
  <r>
    <x v="1"/>
    <x v="17"/>
    <x v="11"/>
    <x v="0"/>
    <m/>
    <m/>
    <n v="70000"/>
    <n v="70000"/>
    <n v="70000"/>
    <m/>
    <n v="70000"/>
    <n v="70000"/>
    <m/>
    <m/>
    <m/>
    <m/>
    <m/>
    <m/>
    <m/>
    <m/>
    <m/>
    <m/>
    <m/>
    <m/>
    <x v="6"/>
  </r>
  <r>
    <x v="1"/>
    <x v="6"/>
    <x v="11"/>
    <x v="0"/>
    <m/>
    <m/>
    <n v="264550"/>
    <n v="264550"/>
    <n v="264550"/>
    <m/>
    <n v="264550"/>
    <n v="264550"/>
    <m/>
    <m/>
    <m/>
    <m/>
    <m/>
    <m/>
    <m/>
    <m/>
    <m/>
    <m/>
    <m/>
    <m/>
    <x v="6"/>
  </r>
  <r>
    <x v="1"/>
    <x v="29"/>
    <x v="11"/>
    <x v="0"/>
    <m/>
    <m/>
    <n v="520000"/>
    <n v="520000"/>
    <n v="520000"/>
    <m/>
    <n v="520000"/>
    <n v="520000"/>
    <m/>
    <m/>
    <m/>
    <m/>
    <m/>
    <m/>
    <m/>
    <m/>
    <m/>
    <m/>
    <m/>
    <m/>
    <x v="6"/>
  </r>
  <r>
    <x v="0"/>
    <x v="95"/>
    <x v="11"/>
    <x v="0"/>
    <m/>
    <m/>
    <n v="130000"/>
    <n v="130000"/>
    <n v="130000"/>
    <m/>
    <n v="130000"/>
    <n v="130000"/>
    <m/>
    <m/>
    <m/>
    <m/>
    <m/>
    <m/>
    <m/>
    <m/>
    <m/>
    <m/>
    <m/>
    <m/>
    <x v="6"/>
  </r>
  <r>
    <x v="1"/>
    <x v="34"/>
    <x v="11"/>
    <x v="0"/>
    <m/>
    <m/>
    <n v="210000"/>
    <n v="210000"/>
    <n v="210000"/>
    <m/>
    <n v="210000"/>
    <n v="210000"/>
    <m/>
    <m/>
    <m/>
    <m/>
    <m/>
    <m/>
    <m/>
    <m/>
    <m/>
    <m/>
    <m/>
    <m/>
    <x v="6"/>
  </r>
  <r>
    <x v="1"/>
    <x v="8"/>
    <x v="11"/>
    <x v="0"/>
    <m/>
    <m/>
    <n v="200000"/>
    <n v="200000"/>
    <n v="200000"/>
    <m/>
    <n v="200000"/>
    <n v="200000"/>
    <m/>
    <m/>
    <m/>
    <m/>
    <m/>
    <m/>
    <m/>
    <m/>
    <m/>
    <m/>
    <m/>
    <m/>
    <x v="6"/>
  </r>
  <r>
    <x v="1"/>
    <x v="11"/>
    <x v="11"/>
    <x v="0"/>
    <m/>
    <m/>
    <n v="150000"/>
    <n v="150000"/>
    <n v="150000"/>
    <m/>
    <n v="150000"/>
    <n v="150000"/>
    <m/>
    <m/>
    <m/>
    <m/>
    <m/>
    <m/>
    <m/>
    <m/>
    <m/>
    <m/>
    <m/>
    <m/>
    <x v="6"/>
  </r>
  <r>
    <x v="1"/>
    <x v="40"/>
    <x v="11"/>
    <x v="0"/>
    <m/>
    <m/>
    <n v="70000"/>
    <n v="70000"/>
    <n v="70000"/>
    <m/>
    <n v="70000"/>
    <n v="70000"/>
    <m/>
    <m/>
    <m/>
    <m/>
    <m/>
    <m/>
    <m/>
    <m/>
    <m/>
    <m/>
    <m/>
    <m/>
    <x v="6"/>
  </r>
  <r>
    <x v="0"/>
    <x v="31"/>
    <x v="11"/>
    <x v="0"/>
    <m/>
    <m/>
    <n v="40000"/>
    <n v="40000"/>
    <n v="40000"/>
    <m/>
    <n v="40000"/>
    <n v="40000"/>
    <m/>
    <m/>
    <m/>
    <m/>
    <m/>
    <m/>
    <m/>
    <m/>
    <m/>
    <m/>
    <m/>
    <m/>
    <x v="6"/>
  </r>
  <r>
    <x v="1"/>
    <x v="9"/>
    <x v="11"/>
    <x v="0"/>
    <m/>
    <m/>
    <n v="390000"/>
    <n v="390000"/>
    <n v="390000"/>
    <m/>
    <n v="390000"/>
    <n v="390000"/>
    <m/>
    <m/>
    <m/>
    <m/>
    <m/>
    <m/>
    <m/>
    <m/>
    <m/>
    <m/>
    <m/>
    <m/>
    <x v="6"/>
  </r>
  <r>
    <x v="1"/>
    <x v="10"/>
    <x v="11"/>
    <x v="0"/>
    <m/>
    <m/>
    <n v="145485"/>
    <n v="145485"/>
    <n v="145485"/>
    <m/>
    <n v="145485"/>
    <n v="145485"/>
    <m/>
    <m/>
    <m/>
    <m/>
    <m/>
    <m/>
    <m/>
    <m/>
    <m/>
    <m/>
    <m/>
    <m/>
    <x v="6"/>
  </r>
  <r>
    <x v="1"/>
    <x v="3"/>
    <x v="11"/>
    <x v="0"/>
    <m/>
    <m/>
    <n v="100000"/>
    <n v="100000"/>
    <n v="100000"/>
    <m/>
    <n v="100000"/>
    <n v="100000"/>
    <m/>
    <m/>
    <m/>
    <m/>
    <m/>
    <m/>
    <m/>
    <m/>
    <m/>
    <m/>
    <m/>
    <m/>
    <x v="6"/>
  </r>
  <r>
    <x v="1"/>
    <x v="19"/>
    <x v="11"/>
    <x v="0"/>
    <m/>
    <m/>
    <n v="570000"/>
    <n v="570000"/>
    <n v="570000"/>
    <m/>
    <n v="570000"/>
    <n v="570000"/>
    <m/>
    <m/>
    <m/>
    <m/>
    <m/>
    <m/>
    <m/>
    <m/>
    <m/>
    <m/>
    <m/>
    <m/>
    <x v="6"/>
  </r>
  <r>
    <x v="1"/>
    <x v="36"/>
    <x v="11"/>
    <x v="0"/>
    <m/>
    <m/>
    <n v="540000"/>
    <n v="540000"/>
    <n v="540000"/>
    <m/>
    <n v="540000"/>
    <n v="540000"/>
    <m/>
    <m/>
    <m/>
    <m/>
    <m/>
    <m/>
    <m/>
    <m/>
    <m/>
    <m/>
    <m/>
    <m/>
    <x v="6"/>
  </r>
  <r>
    <x v="1"/>
    <x v="4"/>
    <x v="11"/>
    <x v="0"/>
    <m/>
    <m/>
    <n v="120000"/>
    <n v="120000"/>
    <n v="120000"/>
    <m/>
    <n v="120000"/>
    <n v="120000"/>
    <m/>
    <m/>
    <m/>
    <m/>
    <m/>
    <m/>
    <m/>
    <m/>
    <m/>
    <m/>
    <m/>
    <m/>
    <x v="6"/>
  </r>
  <r>
    <x v="1"/>
    <x v="12"/>
    <x v="11"/>
    <x v="0"/>
    <m/>
    <m/>
    <n v="536700"/>
    <n v="536700"/>
    <n v="536700"/>
    <m/>
    <n v="536700"/>
    <n v="536700"/>
    <m/>
    <m/>
    <m/>
    <m/>
    <m/>
    <m/>
    <m/>
    <m/>
    <m/>
    <m/>
    <m/>
    <m/>
    <x v="6"/>
  </r>
  <r>
    <x v="1"/>
    <x v="30"/>
    <x v="11"/>
    <x v="0"/>
    <m/>
    <m/>
    <n v="330000"/>
    <n v="330000"/>
    <n v="330000"/>
    <m/>
    <n v="330000"/>
    <n v="330000"/>
    <m/>
    <m/>
    <m/>
    <m/>
    <m/>
    <m/>
    <m/>
    <m/>
    <m/>
    <m/>
    <m/>
    <m/>
    <x v="6"/>
  </r>
  <r>
    <x v="1"/>
    <x v="35"/>
    <x v="11"/>
    <x v="0"/>
    <m/>
    <m/>
    <n v="50000"/>
    <n v="50000"/>
    <n v="50000"/>
    <m/>
    <n v="50000"/>
    <n v="50000"/>
    <m/>
    <m/>
    <m/>
    <m/>
    <m/>
    <m/>
    <m/>
    <m/>
    <m/>
    <m/>
    <m/>
    <m/>
    <x v="6"/>
  </r>
  <r>
    <x v="2"/>
    <x v="96"/>
    <x v="1"/>
    <x v="1"/>
    <m/>
    <m/>
    <n v="100000"/>
    <n v="100000"/>
    <n v="100000"/>
    <m/>
    <n v="100000"/>
    <n v="100000"/>
    <m/>
    <m/>
    <m/>
    <m/>
    <m/>
    <m/>
    <m/>
    <m/>
    <m/>
    <m/>
    <m/>
    <m/>
    <x v="6"/>
  </r>
  <r>
    <x v="3"/>
    <x v="97"/>
    <x v="12"/>
    <x v="1"/>
    <m/>
    <m/>
    <n v="45000"/>
    <n v="45000"/>
    <n v="45000"/>
    <m/>
    <n v="45000"/>
    <n v="45000"/>
    <m/>
    <m/>
    <m/>
    <m/>
    <m/>
    <m/>
    <m/>
    <m/>
    <m/>
    <m/>
    <m/>
    <m/>
    <x v="6"/>
  </r>
  <r>
    <x v="3"/>
    <x v="98"/>
    <x v="12"/>
    <x v="1"/>
    <m/>
    <m/>
    <n v="60000"/>
    <n v="60000"/>
    <n v="60000"/>
    <m/>
    <n v="60000"/>
    <n v="60000"/>
    <m/>
    <m/>
    <m/>
    <m/>
    <m/>
    <m/>
    <m/>
    <m/>
    <m/>
    <m/>
    <m/>
    <m/>
    <x v="6"/>
  </r>
  <r>
    <x v="3"/>
    <x v="99"/>
    <x v="12"/>
    <x v="1"/>
    <m/>
    <m/>
    <n v="150000"/>
    <n v="150000"/>
    <n v="150000"/>
    <m/>
    <n v="150000"/>
    <n v="150000"/>
    <m/>
    <m/>
    <m/>
    <m/>
    <m/>
    <m/>
    <m/>
    <m/>
    <m/>
    <m/>
    <m/>
    <m/>
    <x v="6"/>
  </r>
  <r>
    <x v="2"/>
    <x v="100"/>
    <x v="12"/>
    <x v="1"/>
    <m/>
    <m/>
    <n v="100000"/>
    <n v="100000"/>
    <n v="100000"/>
    <m/>
    <n v="100000"/>
    <n v="100000"/>
    <m/>
    <m/>
    <m/>
    <m/>
    <m/>
    <m/>
    <m/>
    <m/>
    <m/>
    <m/>
    <m/>
    <m/>
    <x v="6"/>
  </r>
  <r>
    <x v="4"/>
    <x v="101"/>
    <x v="11"/>
    <x v="2"/>
    <m/>
    <m/>
    <n v="30000"/>
    <n v="30000"/>
    <n v="30000"/>
    <m/>
    <n v="30000"/>
    <n v="30000"/>
    <m/>
    <m/>
    <m/>
    <m/>
    <m/>
    <m/>
    <m/>
    <m/>
    <m/>
    <m/>
    <m/>
    <m/>
    <x v="6"/>
  </r>
  <r>
    <x v="4"/>
    <x v="55"/>
    <x v="11"/>
    <x v="2"/>
    <m/>
    <m/>
    <n v="100000"/>
    <n v="100000"/>
    <n v="100000"/>
    <m/>
    <n v="100000"/>
    <n v="100000"/>
    <m/>
    <m/>
    <m/>
    <m/>
    <m/>
    <m/>
    <m/>
    <m/>
    <m/>
    <m/>
    <m/>
    <m/>
    <x v="6"/>
  </r>
  <r>
    <x v="4"/>
    <x v="79"/>
    <x v="11"/>
    <x v="2"/>
    <m/>
    <m/>
    <n v="70000"/>
    <n v="70000"/>
    <n v="70000"/>
    <m/>
    <n v="70000"/>
    <n v="70000"/>
    <m/>
    <m/>
    <m/>
    <m/>
    <m/>
    <m/>
    <m/>
    <m/>
    <m/>
    <m/>
    <m/>
    <m/>
    <x v="6"/>
  </r>
  <r>
    <x v="4"/>
    <x v="102"/>
    <x v="11"/>
    <x v="2"/>
    <m/>
    <m/>
    <n v="100000"/>
    <n v="100000"/>
    <n v="100000"/>
    <m/>
    <n v="100000"/>
    <n v="100000"/>
    <m/>
    <m/>
    <m/>
    <m/>
    <m/>
    <m/>
    <m/>
    <m/>
    <m/>
    <m/>
    <m/>
    <m/>
    <x v="6"/>
  </r>
  <r>
    <x v="1"/>
    <x v="12"/>
    <x v="9"/>
    <x v="4"/>
    <m/>
    <m/>
    <n v="1361420"/>
    <n v="1361420"/>
    <n v="1361420"/>
    <m/>
    <n v="1361420"/>
    <n v="1361420"/>
    <m/>
    <m/>
    <m/>
    <m/>
    <m/>
    <m/>
    <m/>
    <m/>
    <m/>
    <m/>
    <m/>
    <m/>
    <x v="6"/>
  </r>
  <r>
    <x v="4"/>
    <x v="103"/>
    <x v="9"/>
    <x v="4"/>
    <m/>
    <m/>
    <n v="248336"/>
    <n v="248336"/>
    <n v="248336"/>
    <m/>
    <n v="248336"/>
    <n v="248336"/>
    <m/>
    <m/>
    <m/>
    <m/>
    <m/>
    <m/>
    <m/>
    <m/>
    <m/>
    <m/>
    <m/>
    <m/>
    <x v="6"/>
  </r>
  <r>
    <x v="4"/>
    <x v="103"/>
    <x v="9"/>
    <x v="4"/>
    <m/>
    <m/>
    <n v="282384"/>
    <n v="282384"/>
    <n v="282384"/>
    <m/>
    <n v="282384"/>
    <n v="282384"/>
    <m/>
    <m/>
    <m/>
    <m/>
    <m/>
    <m/>
    <m/>
    <m/>
    <m/>
    <m/>
    <m/>
    <m/>
    <x v="6"/>
  </r>
  <r>
    <x v="4"/>
    <x v="26"/>
    <x v="13"/>
    <x v="3"/>
    <m/>
    <m/>
    <n v="30000000"/>
    <n v="30000000"/>
    <n v="30000000"/>
    <m/>
    <n v="30000000"/>
    <n v="30000000"/>
    <m/>
    <m/>
    <m/>
    <m/>
    <m/>
    <m/>
    <m/>
    <m/>
    <m/>
    <m/>
    <m/>
    <m/>
    <x v="6"/>
  </r>
  <r>
    <x v="0"/>
    <x v="78"/>
    <x v="11"/>
    <x v="0"/>
    <m/>
    <m/>
    <n v="100000"/>
    <n v="100000"/>
    <n v="100000"/>
    <m/>
    <n v="100000"/>
    <n v="100000"/>
    <m/>
    <m/>
    <m/>
    <m/>
    <m/>
    <m/>
    <m/>
    <m/>
    <m/>
    <m/>
    <m/>
    <m/>
    <x v="7"/>
  </r>
  <r>
    <x v="2"/>
    <x v="104"/>
    <x v="12"/>
    <x v="1"/>
    <m/>
    <m/>
    <n v="80000"/>
    <n v="80000"/>
    <n v="80000"/>
    <m/>
    <n v="80000"/>
    <n v="80000"/>
    <m/>
    <m/>
    <m/>
    <m/>
    <m/>
    <m/>
    <m/>
    <m/>
    <m/>
    <m/>
    <m/>
    <m/>
    <x v="7"/>
  </r>
  <r>
    <x v="2"/>
    <x v="105"/>
    <x v="1"/>
    <x v="1"/>
    <m/>
    <m/>
    <n v="100000"/>
    <n v="100000"/>
    <n v="100000"/>
    <m/>
    <n v="100000"/>
    <n v="100000"/>
    <m/>
    <m/>
    <m/>
    <m/>
    <m/>
    <m/>
    <m/>
    <m/>
    <m/>
    <m/>
    <m/>
    <m/>
    <x v="7"/>
  </r>
  <r>
    <x v="4"/>
    <x v="106"/>
    <x v="11"/>
    <x v="2"/>
    <m/>
    <m/>
    <n v="150000"/>
    <n v="150000"/>
    <n v="150000"/>
    <m/>
    <n v="150000"/>
    <n v="150000"/>
    <m/>
    <m/>
    <m/>
    <m/>
    <m/>
    <m/>
    <m/>
    <m/>
    <m/>
    <m/>
    <m/>
    <m/>
    <x v="7"/>
  </r>
  <r>
    <x v="4"/>
    <x v="107"/>
    <x v="0"/>
    <x v="2"/>
    <m/>
    <m/>
    <n v="100000"/>
    <n v="100000"/>
    <n v="100000"/>
    <m/>
    <n v="100000"/>
    <n v="100000"/>
    <m/>
    <m/>
    <m/>
    <m/>
    <m/>
    <m/>
    <m/>
    <m/>
    <m/>
    <m/>
    <m/>
    <m/>
    <x v="7"/>
  </r>
  <r>
    <x v="5"/>
    <x v="108"/>
    <x v="14"/>
    <x v="5"/>
    <m/>
    <m/>
    <n v="0"/>
    <m/>
    <n v="0"/>
    <m/>
    <n v="0"/>
    <n v="0"/>
    <m/>
    <m/>
    <m/>
    <m/>
    <m/>
    <m/>
    <m/>
    <m/>
    <m/>
    <m/>
    <m/>
    <m/>
    <x v="8"/>
  </r>
  <r>
    <x v="5"/>
    <x v="108"/>
    <x v="14"/>
    <x v="5"/>
    <m/>
    <m/>
    <n v="0"/>
    <m/>
    <n v="0"/>
    <m/>
    <n v="0"/>
    <n v="0"/>
    <m/>
    <m/>
    <m/>
    <m/>
    <m/>
    <m/>
    <m/>
    <m/>
    <m/>
    <m/>
    <m/>
    <m/>
    <x v="8"/>
  </r>
  <r>
    <x v="5"/>
    <x v="108"/>
    <x v="14"/>
    <x v="5"/>
    <m/>
    <m/>
    <n v="0"/>
    <m/>
    <n v="0"/>
    <m/>
    <n v="0"/>
    <n v="0"/>
    <m/>
    <m/>
    <m/>
    <m/>
    <m/>
    <m/>
    <m/>
    <m/>
    <m/>
    <m/>
    <m/>
    <m/>
    <x v="8"/>
  </r>
  <r>
    <x v="5"/>
    <x v="108"/>
    <x v="14"/>
    <x v="5"/>
    <m/>
    <m/>
    <n v="0"/>
    <m/>
    <n v="0"/>
    <m/>
    <n v="0"/>
    <n v="0"/>
    <m/>
    <m/>
    <m/>
    <m/>
    <m/>
    <m/>
    <m/>
    <m/>
    <m/>
    <m/>
    <m/>
    <m/>
    <x v="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16" applyNumberFormats="0" applyBorderFormats="0" applyFontFormats="0" applyPatternFormats="0" applyAlignmentFormats="0" applyWidthHeightFormats="1" dataCaption="數值" updatedVersion="5" minRefreshableVersion="3" useAutoFormatting="1" itemPrintTitles="1" createdVersion="5" indent="0" outline="1" outlineData="1" multipleFieldFilters="0">
  <location ref="A4:E24" firstHeaderRow="1" firstDataRow="2" firstDataCol="1" rowPageCount="2" colPageCount="1"/>
  <pivotFields count="25">
    <pivotField axis="axisPage" showAll="0">
      <items count="7">
        <item x="0"/>
        <item x="1"/>
        <item x="2"/>
        <item x="3"/>
        <item x="4"/>
        <item x="5"/>
        <item t="default"/>
      </items>
    </pivotField>
    <pivotField axis="axisRow" showAll="0" sortType="descending">
      <items count="111">
        <item x="108"/>
        <item x="59"/>
        <item x="41"/>
        <item x="92"/>
        <item x="8"/>
        <item x="54"/>
        <item x="84"/>
        <item x="30"/>
        <item x="60"/>
        <item x="29"/>
        <item x="6"/>
        <item x="17"/>
        <item x="57"/>
        <item x="103"/>
        <item x="75"/>
        <item x="11"/>
        <item x="101"/>
        <item x="61"/>
        <item x="76"/>
        <item x="88"/>
        <item x="58"/>
        <item x="34"/>
        <item x="66"/>
        <item x="4"/>
        <item x="102"/>
        <item x="25"/>
        <item m="1" x="109"/>
        <item x="24"/>
        <item x="70"/>
        <item x="93"/>
        <item x="68"/>
        <item x="3"/>
        <item x="78"/>
        <item x="81"/>
        <item x="38"/>
        <item x="27"/>
        <item x="86"/>
        <item x="39"/>
        <item x="15"/>
        <item x="37"/>
        <item x="16"/>
        <item x="80"/>
        <item x="67"/>
        <item x="87"/>
        <item x="33"/>
        <item x="73"/>
        <item x="7"/>
        <item x="21"/>
        <item x="42"/>
        <item x="77"/>
        <item x="32"/>
        <item x="5"/>
        <item x="83"/>
        <item x="1"/>
        <item x="31"/>
        <item x="28"/>
        <item x="14"/>
        <item x="95"/>
        <item x="0"/>
        <item x="20"/>
        <item x="18"/>
        <item x="94"/>
        <item x="2"/>
        <item x="13"/>
        <item x="10"/>
        <item x="51"/>
        <item x="100"/>
        <item x="62"/>
        <item x="44"/>
        <item x="85"/>
        <item x="47"/>
        <item x="26"/>
        <item x="22"/>
        <item x="82"/>
        <item x="43"/>
        <item x="104"/>
        <item x="45"/>
        <item x="105"/>
        <item x="79"/>
        <item x="65"/>
        <item x="99"/>
        <item x="96"/>
        <item x="12"/>
        <item x="9"/>
        <item x="106"/>
        <item x="72"/>
        <item x="19"/>
        <item x="90"/>
        <item x="40"/>
        <item x="89"/>
        <item x="36"/>
        <item x="53"/>
        <item x="48"/>
        <item x="23"/>
        <item x="97"/>
        <item x="46"/>
        <item x="63"/>
        <item x="74"/>
        <item x="98"/>
        <item x="49"/>
        <item x="64"/>
        <item x="35"/>
        <item x="71"/>
        <item x="107"/>
        <item x="56"/>
        <item x="69"/>
        <item x="50"/>
        <item x="52"/>
        <item x="91"/>
        <item x="55"/>
        <item t="default"/>
      </items>
    </pivotField>
    <pivotField axis="axisCol" showAll="0">
      <items count="18">
        <item x="2"/>
        <item x="1"/>
        <item x="0"/>
        <item x="14"/>
        <item m="1" x="16"/>
        <item x="3"/>
        <item x="4"/>
        <item x="5"/>
        <item m="1" x="15"/>
        <item x="6"/>
        <item x="7"/>
        <item x="8"/>
        <item x="9"/>
        <item x="10"/>
        <item x="11"/>
        <item x="12"/>
        <item x="13"/>
        <item t="default"/>
      </items>
    </pivotField>
    <pivotField showAll="0">
      <items count="7">
        <item x="2"/>
        <item x="1"/>
        <item x="0"/>
        <item x="3"/>
        <item x="5"/>
        <item x="4"/>
        <item t="default"/>
      </items>
    </pivotField>
    <pivotField showAll="0"/>
    <pivotField showAll="0"/>
    <pivotField showAll="0"/>
    <pivotField dataField="1" showAll="0"/>
    <pivotField showAll="0"/>
    <pivotField showAll="0"/>
    <pivotField showAll="0"/>
    <pivotField numFmtId="179" showAll="0" defaultSubtota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10">
        <item x="0"/>
        <item x="1"/>
        <item x="2"/>
        <item x="3"/>
        <item x="4"/>
        <item x="5"/>
        <item x="6"/>
        <item x="7"/>
        <item x="8"/>
        <item t="default"/>
      </items>
    </pivotField>
  </pivotFields>
  <rowFields count="1">
    <field x="1"/>
  </rowFields>
  <rowItems count="19">
    <i>
      <x v="2"/>
    </i>
    <i>
      <x v="4"/>
    </i>
    <i>
      <x v="7"/>
    </i>
    <i>
      <x v="9"/>
    </i>
    <i>
      <x v="10"/>
    </i>
    <i>
      <x v="11"/>
    </i>
    <i>
      <x v="15"/>
    </i>
    <i>
      <x v="21"/>
    </i>
    <i>
      <x v="22"/>
    </i>
    <i>
      <x v="23"/>
    </i>
    <i>
      <x v="31"/>
    </i>
    <i>
      <x v="64"/>
    </i>
    <i>
      <x v="82"/>
    </i>
    <i>
      <x v="83"/>
    </i>
    <i>
      <x v="86"/>
    </i>
    <i>
      <x v="88"/>
    </i>
    <i>
      <x v="90"/>
    </i>
    <i>
      <x v="101"/>
    </i>
    <i t="grand">
      <x/>
    </i>
  </rowItems>
  <colFields count="1">
    <field x="2"/>
  </colFields>
  <colItems count="4">
    <i>
      <x v="2"/>
    </i>
    <i>
      <x v="12"/>
    </i>
    <i>
      <x v="14"/>
    </i>
    <i t="grand">
      <x/>
    </i>
  </colItems>
  <pageFields count="2">
    <pageField fld="0" item="1" hier="-1"/>
    <pageField fld="24" hier="-1"/>
  </pageFields>
  <dataFields count="1">
    <dataField name="加總 - 本年度撥付數" fld="7" baseField="3" baseItem="0" numFmtId="43"/>
  </dataFields>
  <formats count="67">
    <format dxfId="77">
      <pivotArea outline="0" collapsedLevelsAreSubtotals="1" fieldPosition="0"/>
    </format>
    <format dxfId="76">
      <pivotArea field="3" type="button" dataOnly="0" labelOnly="1" outline="0"/>
    </format>
    <format dxfId="75">
      <pivotArea dataOnly="0" labelOnly="1" fieldPosition="0">
        <references count="1">
          <reference field="2" count="0"/>
        </references>
      </pivotArea>
    </format>
    <format dxfId="74">
      <pivotArea field="0" type="button" dataOnly="0" labelOnly="1" outline="0" axis="axisPage" fieldPosition="0"/>
    </format>
    <format dxfId="73">
      <pivotArea dataOnly="0" labelOnly="1" fieldPosition="0">
        <references count="1">
          <reference field="1" count="18">
            <x v="2"/>
            <x v="4"/>
            <x v="7"/>
            <x v="9"/>
            <x v="10"/>
            <x v="11"/>
            <x v="15"/>
            <x v="21"/>
            <x v="22"/>
            <x v="23"/>
            <x v="31"/>
            <x v="64"/>
            <x v="82"/>
            <x v="83"/>
            <x v="86"/>
            <x v="88"/>
            <x v="90"/>
            <x v="101"/>
          </reference>
        </references>
      </pivotArea>
    </format>
    <format dxfId="72">
      <pivotArea dataOnly="0" labelOnly="1" fieldPosition="0">
        <references count="1">
          <reference field="1" count="17">
            <x v="2"/>
            <x v="4"/>
            <x v="7"/>
            <x v="9"/>
            <x v="10"/>
            <x v="11"/>
            <x v="15"/>
            <x v="21"/>
            <x v="23"/>
            <x v="31"/>
            <x v="64"/>
            <x v="82"/>
            <x v="83"/>
            <x v="86"/>
            <x v="88"/>
            <x v="90"/>
            <x v="101"/>
          </reference>
        </references>
      </pivotArea>
    </format>
    <format dxfId="71">
      <pivotArea field="0" type="button" dataOnly="0" labelOnly="1" outline="0" axis="axisPage" fieldPosition="0"/>
    </format>
    <format dxfId="70">
      <pivotArea field="0" type="button" dataOnly="0" labelOnly="1" outline="0" axis="axisPage" fieldPosition="0"/>
    </format>
    <format dxfId="69">
      <pivotArea dataOnly="0" labelOnly="1" fieldPosition="0">
        <references count="1">
          <reference field="1" count="1">
            <x v="82"/>
          </reference>
        </references>
      </pivotArea>
    </format>
    <format dxfId="68">
      <pivotArea dataOnly="0" labelOnly="1" fieldPosition="0">
        <references count="1">
          <reference field="1" count="1">
            <x v="21"/>
          </reference>
        </references>
      </pivotArea>
    </format>
    <format dxfId="67">
      <pivotArea dataOnly="0" labelOnly="1" fieldPosition="0">
        <references count="1">
          <reference field="1" count="1">
            <x v="83"/>
          </reference>
        </references>
      </pivotArea>
    </format>
    <format dxfId="66">
      <pivotArea dataOnly="0" labelOnly="1" fieldPosition="0">
        <references count="1">
          <reference field="1" count="1">
            <x v="11"/>
          </reference>
        </references>
      </pivotArea>
    </format>
    <format dxfId="65">
      <pivotArea dataOnly="0" labelOnly="1" fieldPosition="0">
        <references count="1">
          <reference field="1" count="1">
            <x v="88"/>
          </reference>
        </references>
      </pivotArea>
    </format>
    <format dxfId="64">
      <pivotArea dataOnly="0" labelOnly="1" fieldPosition="0">
        <references count="1">
          <reference field="1" count="1">
            <x v="23"/>
          </reference>
        </references>
      </pivotArea>
    </format>
    <format dxfId="63">
      <pivotArea dataOnly="0" labelOnly="1" fieldPosition="0">
        <references count="1">
          <reference field="1" count="1">
            <x v="15"/>
          </reference>
        </references>
      </pivotArea>
    </format>
    <format dxfId="62">
      <pivotArea dataOnly="0" labelOnly="1" fieldPosition="0">
        <references count="1">
          <reference field="1" count="1">
            <x v="86"/>
          </reference>
        </references>
      </pivotArea>
    </format>
    <format dxfId="61">
      <pivotArea dataOnly="0" labelOnly="1" fieldPosition="0">
        <references count="1">
          <reference field="1" count="1">
            <x v="7"/>
          </reference>
        </references>
      </pivotArea>
    </format>
    <format dxfId="60">
      <pivotArea dataOnly="0" labelOnly="1" fieldPosition="0">
        <references count="1">
          <reference field="1" count="1">
            <x v="90"/>
          </reference>
        </references>
      </pivotArea>
    </format>
    <format dxfId="59">
      <pivotArea dataOnly="0" labelOnly="1" fieldPosition="0">
        <references count="1">
          <reference field="1" count="1">
            <x v="2"/>
          </reference>
        </references>
      </pivotArea>
    </format>
    <format dxfId="58">
      <pivotArea dataOnly="0" labelOnly="1" fieldPosition="0">
        <references count="1">
          <reference field="1" count="1">
            <x v="31"/>
          </reference>
        </references>
      </pivotArea>
    </format>
    <format dxfId="57">
      <pivotArea dataOnly="0" labelOnly="1" fieldPosition="0">
        <references count="1">
          <reference field="1" count="1">
            <x v="10"/>
          </reference>
        </references>
      </pivotArea>
    </format>
    <format dxfId="56">
      <pivotArea dataOnly="0" labelOnly="1" fieldPosition="0">
        <references count="1">
          <reference field="1" count="1">
            <x v="4"/>
          </reference>
        </references>
      </pivotArea>
    </format>
    <format dxfId="55">
      <pivotArea dataOnly="0" labelOnly="1" fieldPosition="0">
        <references count="1">
          <reference field="1" count="1">
            <x v="9"/>
          </reference>
        </references>
      </pivotArea>
    </format>
    <format dxfId="54">
      <pivotArea dataOnly="0" labelOnly="1" fieldPosition="0">
        <references count="1">
          <reference field="1" count="1">
            <x v="64"/>
          </reference>
        </references>
      </pivotArea>
    </format>
    <format dxfId="53">
      <pivotArea dataOnly="0" labelOnly="1" grandRow="1" outline="0" fieldPosition="0"/>
    </format>
    <format dxfId="52">
      <pivotArea field="1" type="button" dataOnly="0" labelOnly="1" outline="0" axis="axisRow" fieldPosition="0"/>
    </format>
    <format dxfId="51">
      <pivotArea dataOnly="0" labelOnly="1" fieldPosition="0">
        <references count="1">
          <reference field="1" count="18">
            <x v="2"/>
            <x v="4"/>
            <x v="7"/>
            <x v="9"/>
            <x v="10"/>
            <x v="11"/>
            <x v="15"/>
            <x v="21"/>
            <x v="22"/>
            <x v="23"/>
            <x v="31"/>
            <x v="64"/>
            <x v="82"/>
            <x v="83"/>
            <x v="86"/>
            <x v="88"/>
            <x v="90"/>
            <x v="101"/>
          </reference>
        </references>
      </pivotArea>
    </format>
    <format dxfId="50">
      <pivotArea dataOnly="0" labelOnly="1" grandRow="1" outline="0" fieldPosition="0"/>
    </format>
    <format dxfId="49">
      <pivotArea collapsedLevelsAreSubtotals="1" fieldPosition="0">
        <references count="2">
          <reference field="1" count="18">
            <x v="2"/>
            <x v="4"/>
            <x v="7"/>
            <x v="9"/>
            <x v="10"/>
            <x v="11"/>
            <x v="15"/>
            <x v="21"/>
            <x v="22"/>
            <x v="23"/>
            <x v="31"/>
            <x v="64"/>
            <x v="82"/>
            <x v="83"/>
            <x v="86"/>
            <x v="88"/>
            <x v="90"/>
            <x v="101"/>
          </reference>
          <reference field="2" count="3" selected="0">
            <x v="2"/>
            <x v="12"/>
            <x v="14"/>
          </reference>
        </references>
      </pivotArea>
    </format>
    <format dxfId="48">
      <pivotArea collapsedLevelsAreSubtotals="1" fieldPosition="0">
        <references count="2">
          <reference field="1" count="17">
            <x v="4"/>
            <x v="7"/>
            <x v="9"/>
            <x v="10"/>
            <x v="11"/>
            <x v="15"/>
            <x v="21"/>
            <x v="22"/>
            <x v="23"/>
            <x v="31"/>
            <x v="64"/>
            <x v="82"/>
            <x v="83"/>
            <x v="86"/>
            <x v="88"/>
            <x v="90"/>
            <x v="101"/>
          </reference>
          <reference field="2" count="1" selected="0">
            <x v="14"/>
          </reference>
        </references>
      </pivotArea>
    </format>
    <format dxfId="47">
      <pivotArea collapsedLevelsAreSubtotals="1" fieldPosition="0">
        <references count="2">
          <reference field="1" count="1">
            <x v="22"/>
          </reference>
          <reference field="2" count="1" selected="0">
            <x v="2"/>
          </reference>
        </references>
      </pivotArea>
    </format>
    <format dxfId="46">
      <pivotArea collapsedLevelsAreSubtotals="1" fieldPosition="0">
        <references count="2">
          <reference field="1" count="1">
            <x v="22"/>
          </reference>
          <reference field="2" count="1" selected="0">
            <x v="12"/>
          </reference>
        </references>
      </pivotArea>
    </format>
    <format dxfId="45">
      <pivotArea collapsedLevelsAreSubtotals="1" fieldPosition="0">
        <references count="2">
          <reference field="1" count="1">
            <x v="101"/>
          </reference>
          <reference field="2" count="1" selected="0">
            <x v="2"/>
          </reference>
        </references>
      </pivotArea>
    </format>
    <format dxfId="44">
      <pivotArea collapsedLevelsAreSubtotals="1" fieldPosition="0">
        <references count="2">
          <reference field="1" count="1">
            <x v="101"/>
          </reference>
          <reference field="2" count="1" selected="0">
            <x v="14"/>
          </reference>
        </references>
      </pivotArea>
    </format>
    <format dxfId="43">
      <pivotArea collapsedLevelsAreSubtotals="1" fieldPosition="0">
        <references count="2">
          <reference field="1" count="1">
            <x v="82"/>
          </reference>
          <reference field="2" count="1" selected="0">
            <x v="2"/>
          </reference>
        </references>
      </pivotArea>
    </format>
    <format dxfId="42">
      <pivotArea collapsedLevelsAreSubtotals="1" fieldPosition="0">
        <references count="2">
          <reference field="1" count="1">
            <x v="82"/>
          </reference>
          <reference field="2" count="1" selected="0">
            <x v="12"/>
          </reference>
        </references>
      </pivotArea>
    </format>
    <format dxfId="41">
      <pivotArea collapsedLevelsAreSubtotals="1" fieldPosition="0">
        <references count="2">
          <reference field="1" count="1">
            <x v="82"/>
          </reference>
          <reference field="2" count="1" selected="0">
            <x v="14"/>
          </reference>
        </references>
      </pivotArea>
    </format>
    <format dxfId="40">
      <pivotArea collapsedLevelsAreSubtotals="1" fieldPosition="0">
        <references count="2">
          <reference field="1" count="1">
            <x v="21"/>
          </reference>
          <reference field="2" count="1" selected="0">
            <x v="2"/>
          </reference>
        </references>
      </pivotArea>
    </format>
    <format dxfId="39">
      <pivotArea collapsedLevelsAreSubtotals="1" fieldPosition="0">
        <references count="2">
          <reference field="1" count="1">
            <x v="21"/>
          </reference>
          <reference field="2" count="1" selected="0">
            <x v="14"/>
          </reference>
        </references>
      </pivotArea>
    </format>
    <format dxfId="38">
      <pivotArea collapsedLevelsAreSubtotals="1" fieldPosition="0">
        <references count="2">
          <reference field="1" count="1">
            <x v="83"/>
          </reference>
          <reference field="2" count="1" selected="0">
            <x v="2"/>
          </reference>
        </references>
      </pivotArea>
    </format>
    <format dxfId="37">
      <pivotArea collapsedLevelsAreSubtotals="1" fieldPosition="0">
        <references count="2">
          <reference field="1" count="1">
            <x v="83"/>
          </reference>
          <reference field="2" count="1" selected="0">
            <x v="14"/>
          </reference>
        </references>
      </pivotArea>
    </format>
    <format dxfId="36">
      <pivotArea collapsedLevelsAreSubtotals="1" fieldPosition="0">
        <references count="2">
          <reference field="1" count="1">
            <x v="11"/>
          </reference>
          <reference field="2" count="1" selected="0">
            <x v="2"/>
          </reference>
        </references>
      </pivotArea>
    </format>
    <format dxfId="35">
      <pivotArea collapsedLevelsAreSubtotals="1" fieldPosition="0">
        <references count="2">
          <reference field="1" count="1">
            <x v="11"/>
          </reference>
          <reference field="2" count="1" selected="0">
            <x v="14"/>
          </reference>
        </references>
      </pivotArea>
    </format>
    <format dxfId="34">
      <pivotArea collapsedLevelsAreSubtotals="1" fieldPosition="0">
        <references count="2">
          <reference field="1" count="1">
            <x v="88"/>
          </reference>
          <reference field="2" count="1" selected="0">
            <x v="2"/>
          </reference>
        </references>
      </pivotArea>
    </format>
    <format dxfId="33">
      <pivotArea collapsedLevelsAreSubtotals="1" fieldPosition="0">
        <references count="2">
          <reference field="1" count="1">
            <x v="88"/>
          </reference>
          <reference field="2" count="1" selected="0">
            <x v="14"/>
          </reference>
        </references>
      </pivotArea>
    </format>
    <format dxfId="32">
      <pivotArea collapsedLevelsAreSubtotals="1" fieldPosition="0">
        <references count="2">
          <reference field="1" count="1">
            <x v="23"/>
          </reference>
          <reference field="2" count="1" selected="0">
            <x v="2"/>
          </reference>
        </references>
      </pivotArea>
    </format>
    <format dxfId="31">
      <pivotArea collapsedLevelsAreSubtotals="1" fieldPosition="0">
        <references count="2">
          <reference field="1" count="1">
            <x v="23"/>
          </reference>
          <reference field="2" count="1" selected="0">
            <x v="14"/>
          </reference>
        </references>
      </pivotArea>
    </format>
    <format dxfId="30">
      <pivotArea collapsedLevelsAreSubtotals="1" fieldPosition="0">
        <references count="2">
          <reference field="1" count="1">
            <x v="15"/>
          </reference>
          <reference field="2" count="1" selected="0">
            <x v="2"/>
          </reference>
        </references>
      </pivotArea>
    </format>
    <format dxfId="29">
      <pivotArea collapsedLevelsAreSubtotals="1" fieldPosition="0">
        <references count="2">
          <reference field="1" count="1">
            <x v="15"/>
          </reference>
          <reference field="2" count="1" selected="0">
            <x v="14"/>
          </reference>
        </references>
      </pivotArea>
    </format>
    <format dxfId="28">
      <pivotArea collapsedLevelsAreSubtotals="1" fieldPosition="0">
        <references count="2">
          <reference field="1" count="1">
            <x v="86"/>
          </reference>
          <reference field="2" count="1" selected="0">
            <x v="2"/>
          </reference>
        </references>
      </pivotArea>
    </format>
    <format dxfId="27">
      <pivotArea collapsedLevelsAreSubtotals="1" fieldPosition="0">
        <references count="2">
          <reference field="1" count="1">
            <x v="86"/>
          </reference>
          <reference field="2" count="1" selected="0">
            <x v="14"/>
          </reference>
        </references>
      </pivotArea>
    </format>
    <format dxfId="26">
      <pivotArea collapsedLevelsAreSubtotals="1" fieldPosition="0">
        <references count="2">
          <reference field="1" count="1">
            <x v="7"/>
          </reference>
          <reference field="2" count="1" selected="0">
            <x v="2"/>
          </reference>
        </references>
      </pivotArea>
    </format>
    <format dxfId="25">
      <pivotArea collapsedLevelsAreSubtotals="1" fieldPosition="0">
        <references count="2">
          <reference field="1" count="1">
            <x v="7"/>
          </reference>
          <reference field="2" count="1" selected="0">
            <x v="14"/>
          </reference>
        </references>
      </pivotArea>
    </format>
    <format dxfId="24">
      <pivotArea collapsedLevelsAreSubtotals="1" fieldPosition="0">
        <references count="2">
          <reference field="1" count="1">
            <x v="90"/>
          </reference>
          <reference field="2" count="1" selected="0">
            <x v="2"/>
          </reference>
        </references>
      </pivotArea>
    </format>
    <format dxfId="23">
      <pivotArea collapsedLevelsAreSubtotals="1" fieldPosition="0">
        <references count="2">
          <reference field="1" count="1">
            <x v="90"/>
          </reference>
          <reference field="2" count="1" selected="0">
            <x v="14"/>
          </reference>
        </references>
      </pivotArea>
    </format>
    <format dxfId="22">
      <pivotArea collapsedLevelsAreSubtotals="1" fieldPosition="0">
        <references count="2">
          <reference field="1" count="1">
            <x v="2"/>
          </reference>
          <reference field="2" count="1" selected="0">
            <x v="2"/>
          </reference>
        </references>
      </pivotArea>
    </format>
    <format dxfId="21">
      <pivotArea collapsedLevelsAreSubtotals="1" fieldPosition="0">
        <references count="2">
          <reference field="1" count="1">
            <x v="31"/>
          </reference>
          <reference field="2" count="1" selected="0">
            <x v="2"/>
          </reference>
        </references>
      </pivotArea>
    </format>
    <format dxfId="20">
      <pivotArea collapsedLevelsAreSubtotals="1" fieldPosition="0">
        <references count="2">
          <reference field="1" count="1">
            <x v="31"/>
          </reference>
          <reference field="2" count="1" selected="0">
            <x v="14"/>
          </reference>
        </references>
      </pivotArea>
    </format>
    <format dxfId="19">
      <pivotArea collapsedLevelsAreSubtotals="1" fieldPosition="0">
        <references count="2">
          <reference field="1" count="1">
            <x v="10"/>
          </reference>
          <reference field="2" count="1" selected="0">
            <x v="2"/>
          </reference>
        </references>
      </pivotArea>
    </format>
    <format dxfId="18">
      <pivotArea collapsedLevelsAreSubtotals="1" fieldPosition="0">
        <references count="2">
          <reference field="1" count="1">
            <x v="10"/>
          </reference>
          <reference field="2" count="1" selected="0">
            <x v="14"/>
          </reference>
        </references>
      </pivotArea>
    </format>
    <format dxfId="17">
      <pivotArea collapsedLevelsAreSubtotals="1" fieldPosition="0">
        <references count="2">
          <reference field="1" count="1">
            <x v="10"/>
          </reference>
          <reference field="2" count="1" selected="0">
            <x v="12"/>
          </reference>
        </references>
      </pivotArea>
    </format>
    <format dxfId="16">
      <pivotArea collapsedLevelsAreSubtotals="1" fieldPosition="0">
        <references count="2">
          <reference field="1" count="1">
            <x v="4"/>
          </reference>
          <reference field="2" count="1" selected="0">
            <x v="2"/>
          </reference>
        </references>
      </pivotArea>
    </format>
    <format dxfId="15">
      <pivotArea collapsedLevelsAreSubtotals="1" fieldPosition="0">
        <references count="2">
          <reference field="1" count="1">
            <x v="4"/>
          </reference>
          <reference field="2" count="1" selected="0">
            <x v="14"/>
          </reference>
        </references>
      </pivotArea>
    </format>
    <format dxfId="14">
      <pivotArea collapsedLevelsAreSubtotals="1" fieldPosition="0">
        <references count="2">
          <reference field="1" count="1">
            <x v="9"/>
          </reference>
          <reference field="2" count="1" selected="0">
            <x v="2"/>
          </reference>
        </references>
      </pivotArea>
    </format>
    <format dxfId="13">
      <pivotArea collapsedLevelsAreSubtotals="1" fieldPosition="0">
        <references count="2">
          <reference field="1" count="1">
            <x v="9"/>
          </reference>
          <reference field="2" count="1" selected="0">
            <x v="14"/>
          </reference>
        </references>
      </pivotArea>
    </format>
    <format dxfId="12">
      <pivotArea collapsedLevelsAreSubtotals="1" fieldPosition="0">
        <references count="2">
          <reference field="1" count="1">
            <x v="64"/>
          </reference>
          <reference field="2" count="1" selected="0">
            <x v="2"/>
          </reference>
        </references>
      </pivotArea>
    </format>
    <format dxfId="11">
      <pivotArea collapsedLevelsAreSubtotals="1" fieldPosition="0">
        <references count="2">
          <reference field="1" count="1">
            <x v="64"/>
          </reference>
          <reference field="2" count="1" selected="0">
            <x v="1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樞紐分析表2" cacheId="16" applyNumberFormats="0" applyBorderFormats="0" applyFontFormats="0" applyPatternFormats="0" applyAlignmentFormats="0" applyWidthHeightFormats="1" dataCaption="數值" updatedVersion="5" minRefreshableVersion="3" useAutoFormatting="1" itemPrintTitles="1" createdVersion="5" indent="0" outline="1" outlineData="1" multipleFieldFilters="0">
  <location ref="A36:B43" firstHeaderRow="1" firstDataRow="1" firstDataCol="1"/>
  <pivotFields count="25">
    <pivotField showAll="0"/>
    <pivotField showAll="0"/>
    <pivotField showAll="0"/>
    <pivotField axis="axisRow" showAll="0">
      <items count="7">
        <item x="2"/>
        <item x="1"/>
        <item x="0"/>
        <item x="3"/>
        <item x="5"/>
        <item x="4"/>
        <item t="default"/>
      </items>
    </pivotField>
    <pivotField showAll="0"/>
    <pivotField showAll="0"/>
    <pivotField showAll="0"/>
    <pivotField showAll="0"/>
    <pivotField showAll="0"/>
    <pivotField showAll="0"/>
    <pivotField showAll="0"/>
    <pivotField dataField="1" numFmtId="179"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7">
    <i>
      <x/>
    </i>
    <i>
      <x v="1"/>
    </i>
    <i>
      <x v="2"/>
    </i>
    <i>
      <x v="3"/>
    </i>
    <i>
      <x v="4"/>
    </i>
    <i>
      <x v="5"/>
    </i>
    <i t="grand">
      <x/>
    </i>
  </rowItems>
  <colItems count="1">
    <i/>
  </colItems>
  <dataFields count="1">
    <dataField name="加總 - 實支數" fld="11" baseField="0" baseItem="0"/>
  </dataFields>
  <formats count="11">
    <format dxfId="88">
      <pivotArea outline="0" collapsedLevelsAreSubtotals="1" fieldPosition="0"/>
    </format>
    <format dxfId="87">
      <pivotArea field="3" type="button" dataOnly="0" labelOnly="1" outline="0" axis="axisRow" fieldPosition="0"/>
    </format>
    <format dxfId="86">
      <pivotArea dataOnly="0" labelOnly="1" fieldPosition="0">
        <references count="1">
          <reference field="3" count="0"/>
        </references>
      </pivotArea>
    </format>
    <format dxfId="85">
      <pivotArea dataOnly="0" labelOnly="1" grandRow="1" outline="0" fieldPosition="0"/>
    </format>
    <format dxfId="84">
      <pivotArea dataOnly="0" labelOnly="1" fieldPosition="0">
        <references count="1">
          <reference field="3" count="0"/>
        </references>
      </pivotArea>
    </format>
    <format dxfId="83">
      <pivotArea field="3" type="button" dataOnly="0" labelOnly="1" outline="0" axis="axisRow" fieldPosition="0"/>
    </format>
    <format dxfId="82">
      <pivotArea field="3" type="button" dataOnly="0" labelOnly="1" outline="0" axis="axisRow" fieldPosition="0"/>
    </format>
    <format dxfId="81">
      <pivotArea collapsedLevelsAreSubtotals="1" fieldPosition="0">
        <references count="1">
          <reference field="3" count="0"/>
        </references>
      </pivotArea>
    </format>
    <format dxfId="80">
      <pivotArea field="3" type="button" dataOnly="0" labelOnly="1" outline="0" axis="axisRow" fieldPosition="0"/>
    </format>
    <format dxfId="79">
      <pivotArea dataOnly="0" labelOnly="1" outline="0" axis="axisValues" fieldPosition="0"/>
    </format>
    <format dxfId="78">
      <pivotArea dataOnly="0" labelOnly="1" fieldPosition="0">
        <references count="1">
          <reference field="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表格1" displayName="表格1" ref="A5:D11" totalsRowCount="1" headerRowDxfId="10" dataDxfId="9" totalsRowDxfId="8">
  <autoFilter ref="A5:D10"/>
  <tableColumns count="4">
    <tableColumn id="2" name="受補 (捐) 助單位名稱" dataDxfId="7" totalsRowDxfId="6"/>
    <tableColumn id="3" name="補 (捐) 助計畫名稱" dataDxfId="5" totalsRowDxfId="4"/>
    <tableColumn id="4" name="列支科目名稱" dataDxfId="3" totalsRowDxfId="2"/>
    <tableColumn id="8" name="本年度撥付數" totalsRowFunction="sum" dataDxfId="1" totalsRowDxfId="0" dataCellStyle="千分位"/>
  </tableColumns>
  <tableStyleInfo name="TableStyleLight11" showFirstColumn="0" showLastColumn="0" showRowStripes="1" showColumnStripes="0"/>
</table>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9"/>
  <sheetViews>
    <sheetView zoomScaleNormal="100" workbookViewId="0">
      <selection activeCell="A13" sqref="A13"/>
    </sheetView>
  </sheetViews>
  <sheetFormatPr defaultColWidth="9" defaultRowHeight="13.8"/>
  <cols>
    <col min="1" max="1" width="27" style="3" customWidth="1"/>
    <col min="2" max="2" width="15" style="3" customWidth="1"/>
    <col min="3" max="3" width="9.77734375" style="3" customWidth="1"/>
    <col min="4" max="5" width="6.33203125" style="3" customWidth="1"/>
    <col min="6" max="6" width="8.5546875" style="3" customWidth="1"/>
    <col min="7" max="7" width="7.44140625" style="3" customWidth="1"/>
    <col min="8" max="8" width="8.88671875" style="3" customWidth="1"/>
    <col min="9" max="9" width="7.6640625" style="3" customWidth="1"/>
    <col min="10" max="10" width="9" style="3" bestFit="1" customWidth="1"/>
    <col min="11" max="11" width="7" style="3" bestFit="1" customWidth="1"/>
    <col min="12" max="19" width="7" style="3" customWidth="1"/>
    <col min="20" max="20" width="8.33203125" style="3" customWidth="1"/>
    <col min="21" max="21" width="10.44140625" style="5" customWidth="1"/>
    <col min="22" max="22" width="10.44140625" style="4" customWidth="1"/>
    <col min="23" max="23" width="7.44140625" style="3" customWidth="1"/>
    <col min="24" max="24" width="9" style="2"/>
    <col min="25" max="16384" width="9" style="1"/>
  </cols>
  <sheetData>
    <row r="1" spans="1:24" ht="16.2">
      <c r="A1" s="52" t="s">
        <v>35</v>
      </c>
      <c r="B1" s="52"/>
      <c r="C1" s="52"/>
      <c r="D1" s="52"/>
      <c r="E1" s="52"/>
      <c r="F1" s="52"/>
      <c r="G1" s="52"/>
      <c r="H1" s="52"/>
      <c r="I1" s="52"/>
      <c r="J1" s="52"/>
      <c r="K1" s="52"/>
      <c r="L1" s="52"/>
      <c r="M1" s="52"/>
      <c r="N1" s="52"/>
      <c r="O1" s="52"/>
      <c r="P1" s="52"/>
      <c r="Q1" s="52"/>
      <c r="R1" s="52"/>
      <c r="S1" s="52"/>
      <c r="T1" s="52"/>
      <c r="U1" s="52"/>
      <c r="V1" s="53"/>
      <c r="W1" s="52"/>
    </row>
    <row r="2" spans="1:24" ht="14.25" customHeight="1">
      <c r="A2" s="54" t="s">
        <v>34</v>
      </c>
      <c r="B2" s="54"/>
      <c r="C2" s="54"/>
      <c r="D2" s="54"/>
      <c r="E2" s="54"/>
      <c r="F2" s="54"/>
      <c r="G2" s="54"/>
      <c r="H2" s="54"/>
      <c r="I2" s="54"/>
      <c r="J2" s="54"/>
      <c r="K2" s="54"/>
      <c r="L2" s="54"/>
      <c r="M2" s="54"/>
      <c r="N2" s="54"/>
      <c r="O2" s="54"/>
      <c r="P2" s="54"/>
      <c r="Q2" s="54"/>
      <c r="R2" s="54"/>
      <c r="S2" s="54"/>
      <c r="T2" s="54"/>
      <c r="U2" s="54"/>
      <c r="V2" s="55"/>
      <c r="W2" s="54"/>
    </row>
    <row r="3" spans="1:24" ht="16.2">
      <c r="A3" s="56" t="s">
        <v>36</v>
      </c>
      <c r="B3" s="56"/>
      <c r="C3" s="56"/>
      <c r="D3" s="56"/>
      <c r="E3" s="56"/>
      <c r="F3" s="56"/>
      <c r="G3" s="56"/>
      <c r="H3" s="56"/>
      <c r="I3" s="56"/>
      <c r="J3" s="56"/>
      <c r="K3" s="56"/>
      <c r="L3" s="56"/>
      <c r="M3" s="56"/>
      <c r="N3" s="56"/>
      <c r="O3" s="56"/>
      <c r="P3" s="56"/>
      <c r="Q3" s="56"/>
      <c r="R3" s="56"/>
      <c r="S3" s="56"/>
      <c r="T3" s="56"/>
      <c r="U3" s="56"/>
      <c r="V3" s="57"/>
      <c r="W3" s="56"/>
    </row>
    <row r="4" spans="1:24" ht="28.5" customHeight="1">
      <c r="A4" s="58" t="s">
        <v>33</v>
      </c>
      <c r="B4" s="58" t="s">
        <v>32</v>
      </c>
      <c r="C4" s="58" t="s">
        <v>31</v>
      </c>
      <c r="D4" s="58" t="s">
        <v>30</v>
      </c>
      <c r="E4" s="58"/>
      <c r="F4" s="58" t="s">
        <v>29</v>
      </c>
      <c r="G4" s="58"/>
      <c r="H4" s="58"/>
      <c r="I4" s="58"/>
      <c r="J4" s="58"/>
      <c r="K4" s="58" t="s">
        <v>28</v>
      </c>
      <c r="L4" s="58" t="s">
        <v>27</v>
      </c>
      <c r="M4" s="58"/>
      <c r="N4" s="58" t="s">
        <v>26</v>
      </c>
      <c r="O4" s="58"/>
      <c r="P4" s="58" t="s">
        <v>25</v>
      </c>
      <c r="Q4" s="58"/>
      <c r="R4" s="58" t="s">
        <v>24</v>
      </c>
      <c r="S4" s="58"/>
      <c r="T4" s="58" t="s">
        <v>23</v>
      </c>
      <c r="U4" s="59" t="s">
        <v>22</v>
      </c>
      <c r="V4" s="60"/>
      <c r="W4" s="58" t="s">
        <v>21</v>
      </c>
    </row>
    <row r="5" spans="1:24" s="2" customFormat="1" ht="27.6">
      <c r="A5" s="58"/>
      <c r="B5" s="58"/>
      <c r="C5" s="58"/>
      <c r="D5" s="22" t="s">
        <v>13</v>
      </c>
      <c r="E5" s="22" t="s">
        <v>12</v>
      </c>
      <c r="F5" s="22" t="s">
        <v>20</v>
      </c>
      <c r="G5" s="22" t="s">
        <v>19</v>
      </c>
      <c r="H5" s="22" t="s">
        <v>18</v>
      </c>
      <c r="I5" s="22" t="s">
        <v>17</v>
      </c>
      <c r="J5" s="22" t="s">
        <v>16</v>
      </c>
      <c r="K5" s="58"/>
      <c r="L5" s="22" t="s">
        <v>15</v>
      </c>
      <c r="M5" s="22" t="s">
        <v>14</v>
      </c>
      <c r="N5" s="22" t="s">
        <v>13</v>
      </c>
      <c r="O5" s="22" t="s">
        <v>12</v>
      </c>
      <c r="P5" s="22" t="s">
        <v>13</v>
      </c>
      <c r="Q5" s="22" t="s">
        <v>12</v>
      </c>
      <c r="R5" s="22" t="s">
        <v>13</v>
      </c>
      <c r="S5" s="22" t="s">
        <v>12</v>
      </c>
      <c r="T5" s="58"/>
      <c r="U5" s="21" t="s">
        <v>11</v>
      </c>
      <c r="V5" s="20" t="s">
        <v>10</v>
      </c>
      <c r="W5" s="58"/>
      <c r="X5" s="2" t="s">
        <v>38</v>
      </c>
    </row>
    <row r="6" spans="1:24" ht="27.6">
      <c r="A6" s="23" t="s">
        <v>9</v>
      </c>
      <c r="B6" s="24"/>
      <c r="C6" s="24"/>
      <c r="D6" s="24"/>
      <c r="E6" s="24"/>
      <c r="F6" s="24"/>
      <c r="G6" s="24"/>
      <c r="H6" s="24"/>
      <c r="I6" s="24"/>
      <c r="J6" s="24">
        <f>SUM(H6:I6)</f>
        <v>0</v>
      </c>
      <c r="K6" s="24"/>
      <c r="L6" s="24"/>
      <c r="M6" s="24"/>
      <c r="N6" s="24"/>
      <c r="O6" s="24"/>
      <c r="P6" s="24"/>
      <c r="Q6" s="24"/>
      <c r="R6" s="24"/>
      <c r="S6" s="24"/>
      <c r="T6" s="24"/>
      <c r="U6" s="25">
        <f>J6-K6</f>
        <v>0</v>
      </c>
      <c r="V6" s="26"/>
      <c r="W6" s="24"/>
    </row>
    <row r="7" spans="1:24">
      <c r="A7" s="27" t="s">
        <v>8</v>
      </c>
      <c r="B7" s="24"/>
      <c r="C7" s="24"/>
      <c r="D7" s="24"/>
      <c r="E7" s="24"/>
      <c r="F7" s="24"/>
      <c r="G7" s="24"/>
      <c r="H7" s="24"/>
      <c r="I7" s="24"/>
      <c r="J7" s="24">
        <f>SUM(H7:I7)</f>
        <v>0</v>
      </c>
      <c r="K7" s="24"/>
      <c r="L7" s="24"/>
      <c r="M7" s="24"/>
      <c r="N7" s="24"/>
      <c r="O7" s="24"/>
      <c r="P7" s="24"/>
      <c r="Q7" s="24"/>
      <c r="R7" s="24"/>
      <c r="S7" s="24"/>
      <c r="T7" s="24"/>
      <c r="U7" s="25">
        <f>J7-K7</f>
        <v>0</v>
      </c>
      <c r="V7" s="26"/>
      <c r="W7" s="24"/>
    </row>
    <row r="8" spans="1:24" s="15" customFormat="1">
      <c r="A8" s="14"/>
      <c r="B8" s="11"/>
      <c r="C8" s="11"/>
      <c r="D8" s="11"/>
      <c r="E8" s="11"/>
      <c r="F8" s="11"/>
      <c r="G8" s="11"/>
      <c r="H8" s="11"/>
      <c r="I8" s="11"/>
      <c r="J8" s="11"/>
      <c r="K8" s="11"/>
      <c r="L8" s="11"/>
      <c r="M8" s="11"/>
      <c r="N8" s="11"/>
      <c r="O8" s="11"/>
      <c r="P8" s="11"/>
      <c r="Q8" s="11"/>
      <c r="R8" s="11"/>
      <c r="S8" s="11"/>
      <c r="T8" s="11"/>
      <c r="U8" s="11"/>
      <c r="V8" s="12"/>
      <c r="W8" s="11"/>
      <c r="X8" s="16"/>
    </row>
    <row r="9" spans="1:24">
      <c r="A9" s="27" t="s">
        <v>7</v>
      </c>
      <c r="B9" s="28"/>
      <c r="C9" s="28"/>
      <c r="D9" s="24"/>
      <c r="E9" s="24"/>
      <c r="F9" s="29"/>
      <c r="G9" s="29"/>
      <c r="H9" s="29"/>
      <c r="I9" s="29"/>
      <c r="J9" s="24">
        <f>SUM(H9:I9)</f>
        <v>0</v>
      </c>
      <c r="K9" s="29"/>
      <c r="L9" s="24"/>
      <c r="M9" s="24"/>
      <c r="N9" s="24"/>
      <c r="O9" s="24"/>
      <c r="P9" s="24"/>
      <c r="Q9" s="24"/>
      <c r="R9" s="24"/>
      <c r="S9" s="24"/>
      <c r="T9" s="24"/>
      <c r="U9" s="25">
        <f>J9-K9</f>
        <v>0</v>
      </c>
      <c r="V9" s="26"/>
      <c r="W9" s="24"/>
    </row>
    <row r="10" spans="1:24" s="15" customFormat="1">
      <c r="A10" s="14"/>
      <c r="B10" s="14"/>
      <c r="C10" s="14"/>
      <c r="D10" s="11"/>
      <c r="E10" s="11"/>
      <c r="F10" s="13"/>
      <c r="G10" s="13"/>
      <c r="H10" s="13"/>
      <c r="I10" s="13"/>
      <c r="J10" s="13"/>
      <c r="K10" s="13"/>
      <c r="L10" s="11"/>
      <c r="M10" s="11"/>
      <c r="N10" s="11"/>
      <c r="O10" s="11"/>
      <c r="P10" s="11"/>
      <c r="Q10" s="11"/>
      <c r="R10" s="11"/>
      <c r="S10" s="11"/>
      <c r="T10" s="11"/>
      <c r="U10" s="11"/>
      <c r="V10" s="12"/>
      <c r="W10" s="11"/>
      <c r="X10" s="16"/>
    </row>
    <row r="11" spans="1:24">
      <c r="A11" s="23" t="s">
        <v>6</v>
      </c>
      <c r="B11" s="28"/>
      <c r="C11" s="28"/>
      <c r="D11" s="24"/>
      <c r="E11" s="24"/>
      <c r="F11" s="29"/>
      <c r="G11" s="29"/>
      <c r="H11" s="29"/>
      <c r="I11" s="29"/>
      <c r="J11" s="24">
        <f>SUM(H11:I11)</f>
        <v>0</v>
      </c>
      <c r="K11" s="29"/>
      <c r="L11" s="24"/>
      <c r="M11" s="24"/>
      <c r="N11" s="24"/>
      <c r="O11" s="24"/>
      <c r="P11" s="24"/>
      <c r="Q11" s="24"/>
      <c r="R11" s="24"/>
      <c r="S11" s="24"/>
      <c r="T11" s="24"/>
      <c r="U11" s="25">
        <f>J11-K11</f>
        <v>0</v>
      </c>
      <c r="V11" s="26"/>
      <c r="W11" s="24"/>
    </row>
    <row r="12" spans="1:24">
      <c r="A12" s="27" t="s">
        <v>5</v>
      </c>
      <c r="B12" s="28"/>
      <c r="C12" s="28"/>
      <c r="D12" s="24"/>
      <c r="E12" s="24"/>
      <c r="F12" s="29"/>
      <c r="G12" s="29"/>
      <c r="H12" s="29"/>
      <c r="I12" s="29"/>
      <c r="J12" s="24">
        <f>SUM(H12:I12)</f>
        <v>0</v>
      </c>
      <c r="K12" s="29"/>
      <c r="L12" s="24"/>
      <c r="M12" s="24"/>
      <c r="N12" s="24"/>
      <c r="O12" s="24"/>
      <c r="P12" s="24"/>
      <c r="Q12" s="24"/>
      <c r="R12" s="24"/>
      <c r="S12" s="24"/>
      <c r="T12" s="24"/>
      <c r="U12" s="25">
        <f>J12-K12</f>
        <v>0</v>
      </c>
      <c r="V12" s="26"/>
      <c r="W12" s="24"/>
    </row>
    <row r="13" spans="1:24" s="15" customFormat="1">
      <c r="A13" s="14"/>
      <c r="B13" s="14"/>
      <c r="C13" s="14"/>
      <c r="D13" s="11"/>
      <c r="E13" s="11"/>
      <c r="F13" s="13"/>
      <c r="G13" s="13"/>
      <c r="H13" s="13"/>
      <c r="I13" s="13"/>
      <c r="J13" s="13"/>
      <c r="K13" s="13"/>
      <c r="L13" s="11"/>
      <c r="M13" s="11"/>
      <c r="N13" s="11"/>
      <c r="O13" s="11"/>
      <c r="P13" s="11"/>
      <c r="Q13" s="11"/>
      <c r="R13" s="11"/>
      <c r="S13" s="11"/>
      <c r="T13" s="11"/>
      <c r="U13" s="11"/>
      <c r="V13" s="12"/>
      <c r="W13" s="11"/>
      <c r="X13" s="16"/>
    </row>
    <row r="14" spans="1:24">
      <c r="A14" s="27" t="s">
        <v>4</v>
      </c>
      <c r="B14" s="30"/>
      <c r="C14" s="28"/>
      <c r="D14" s="24"/>
      <c r="E14" s="24"/>
      <c r="F14" s="31"/>
      <c r="G14" s="31"/>
      <c r="H14" s="31"/>
      <c r="I14" s="32"/>
      <c r="J14" s="24">
        <f>SUM(H14:I14)</f>
        <v>0</v>
      </c>
      <c r="K14" s="31"/>
      <c r="L14" s="24"/>
      <c r="M14" s="24"/>
      <c r="N14" s="24"/>
      <c r="O14" s="24"/>
      <c r="P14" s="24"/>
      <c r="Q14" s="24"/>
      <c r="R14" s="24"/>
      <c r="S14" s="24"/>
      <c r="T14" s="24"/>
      <c r="U14" s="25">
        <f>J14-K14</f>
        <v>0</v>
      </c>
      <c r="V14" s="26"/>
      <c r="W14" s="24"/>
    </row>
    <row r="15" spans="1:24" s="15" customFormat="1">
      <c r="A15" s="14"/>
      <c r="B15" s="19"/>
      <c r="C15" s="14"/>
      <c r="D15" s="11"/>
      <c r="E15" s="11"/>
      <c r="F15" s="17"/>
      <c r="G15" s="17"/>
      <c r="H15" s="17"/>
      <c r="I15" s="18"/>
      <c r="J15" s="18"/>
      <c r="K15" s="17"/>
      <c r="L15" s="11"/>
      <c r="M15" s="11"/>
      <c r="N15" s="11"/>
      <c r="O15" s="11"/>
      <c r="P15" s="11"/>
      <c r="Q15" s="11"/>
      <c r="R15" s="11"/>
      <c r="S15" s="11"/>
      <c r="T15" s="11"/>
      <c r="U15" s="11"/>
      <c r="V15" s="12"/>
      <c r="W15" s="11"/>
      <c r="X15" s="16"/>
    </row>
    <row r="16" spans="1:24">
      <c r="A16" s="23" t="s">
        <v>3</v>
      </c>
      <c r="B16" s="28"/>
      <c r="C16" s="28"/>
      <c r="D16" s="24"/>
      <c r="E16" s="24"/>
      <c r="F16" s="29"/>
      <c r="G16" s="29"/>
      <c r="H16" s="29"/>
      <c r="I16" s="29"/>
      <c r="J16" s="24">
        <f>SUM(H16:I16)</f>
        <v>0</v>
      </c>
      <c r="K16" s="29"/>
      <c r="L16" s="24"/>
      <c r="M16" s="24"/>
      <c r="N16" s="24"/>
      <c r="O16" s="24"/>
      <c r="P16" s="24"/>
      <c r="Q16" s="24"/>
      <c r="R16" s="24"/>
      <c r="S16" s="24"/>
      <c r="T16" s="24"/>
      <c r="U16" s="25">
        <f>J16-K16</f>
        <v>0</v>
      </c>
      <c r="V16" s="26"/>
      <c r="W16" s="24"/>
    </row>
    <row r="17" spans="1:23" s="16" customFormat="1">
      <c r="A17" s="14"/>
      <c r="B17" s="14"/>
      <c r="C17" s="14"/>
      <c r="D17" s="11"/>
      <c r="E17" s="11"/>
      <c r="F17" s="13"/>
      <c r="G17" s="13"/>
      <c r="H17" s="13"/>
      <c r="I17" s="13"/>
      <c r="J17" s="13"/>
      <c r="K17" s="13"/>
      <c r="L17" s="11"/>
      <c r="M17" s="11"/>
      <c r="N17" s="11"/>
      <c r="O17" s="11"/>
      <c r="P17" s="11"/>
      <c r="Q17" s="11"/>
      <c r="R17" s="11"/>
      <c r="S17" s="11"/>
      <c r="T17" s="11"/>
      <c r="U17" s="11"/>
      <c r="V17" s="12"/>
      <c r="W17" s="11"/>
    </row>
    <row r="18" spans="1:23" s="2" customFormat="1">
      <c r="A18" s="23" t="s">
        <v>2</v>
      </c>
      <c r="B18" s="28"/>
      <c r="C18" s="28"/>
      <c r="D18" s="24"/>
      <c r="E18" s="24"/>
      <c r="F18" s="29"/>
      <c r="G18" s="29"/>
      <c r="H18" s="29"/>
      <c r="I18" s="29"/>
      <c r="J18" s="24">
        <f>SUM(H18:I18)</f>
        <v>0</v>
      </c>
      <c r="K18" s="29"/>
      <c r="L18" s="24"/>
      <c r="M18" s="24"/>
      <c r="N18" s="24"/>
      <c r="O18" s="24"/>
      <c r="P18" s="24"/>
      <c r="Q18" s="24"/>
      <c r="R18" s="24"/>
      <c r="S18" s="24"/>
      <c r="T18" s="24"/>
      <c r="U18" s="25">
        <f>J18-K18</f>
        <v>0</v>
      </c>
      <c r="V18" s="26"/>
      <c r="W18" s="24"/>
    </row>
    <row r="19" spans="1:23" s="16" customFormat="1">
      <c r="A19" s="14"/>
      <c r="B19" s="14"/>
      <c r="C19" s="14"/>
      <c r="D19" s="11"/>
      <c r="E19" s="11"/>
      <c r="F19" s="13"/>
      <c r="G19" s="13"/>
      <c r="H19" s="13"/>
      <c r="I19" s="13"/>
      <c r="J19" s="13"/>
      <c r="K19" s="13"/>
      <c r="L19" s="11"/>
      <c r="M19" s="11"/>
      <c r="N19" s="11"/>
      <c r="O19" s="11"/>
      <c r="P19" s="11"/>
      <c r="Q19" s="11"/>
      <c r="R19" s="11"/>
      <c r="S19" s="11"/>
      <c r="T19" s="11"/>
      <c r="U19" s="11"/>
      <c r="V19" s="12"/>
      <c r="W19" s="11"/>
    </row>
    <row r="20" spans="1:23" s="2" customFormat="1">
      <c r="A20" s="23" t="s">
        <v>1</v>
      </c>
      <c r="B20" s="28"/>
      <c r="C20" s="28"/>
      <c r="D20" s="24"/>
      <c r="E20" s="24"/>
      <c r="F20" s="29"/>
      <c r="G20" s="29"/>
      <c r="H20" s="29"/>
      <c r="I20" s="29"/>
      <c r="J20" s="24">
        <f>SUM(H20:I20)</f>
        <v>0</v>
      </c>
      <c r="K20" s="29"/>
      <c r="L20" s="24"/>
      <c r="M20" s="24"/>
      <c r="N20" s="24"/>
      <c r="O20" s="24"/>
      <c r="P20" s="24"/>
      <c r="Q20" s="24"/>
      <c r="R20" s="24"/>
      <c r="S20" s="24"/>
      <c r="T20" s="24"/>
      <c r="U20" s="25">
        <f>J20-K20</f>
        <v>0</v>
      </c>
      <c r="V20" s="26"/>
      <c r="W20" s="24"/>
    </row>
    <row r="21" spans="1:23" s="2" customFormat="1">
      <c r="A21" s="14"/>
      <c r="B21" s="14"/>
      <c r="C21" s="14"/>
      <c r="D21" s="11"/>
      <c r="E21" s="11"/>
      <c r="F21" s="13"/>
      <c r="G21" s="13"/>
      <c r="H21" s="13"/>
      <c r="I21" s="13"/>
      <c r="J21" s="13"/>
      <c r="K21" s="13"/>
      <c r="L21" s="13"/>
      <c r="M21" s="11"/>
      <c r="N21" s="11"/>
      <c r="O21" s="11"/>
      <c r="P21" s="11"/>
      <c r="Q21" s="11"/>
      <c r="R21" s="11"/>
      <c r="S21" s="11"/>
      <c r="T21" s="11"/>
      <c r="U21" s="11"/>
      <c r="V21" s="12"/>
      <c r="W21" s="11"/>
    </row>
    <row r="22" spans="1:23" s="2" customFormat="1">
      <c r="A22" s="3"/>
      <c r="B22" s="3"/>
      <c r="C22" s="3"/>
      <c r="D22" s="3"/>
      <c r="E22" s="3"/>
      <c r="F22" s="10">
        <f t="shared" ref="F22:K22" si="0">SUM(F9:F20)</f>
        <v>0</v>
      </c>
      <c r="G22" s="10">
        <f t="shared" si="0"/>
        <v>0</v>
      </c>
      <c r="H22" s="10">
        <f t="shared" si="0"/>
        <v>0</v>
      </c>
      <c r="I22" s="10">
        <f t="shared" si="0"/>
        <v>0</v>
      </c>
      <c r="J22" s="10">
        <f t="shared" si="0"/>
        <v>0</v>
      </c>
      <c r="K22" s="10">
        <f t="shared" si="0"/>
        <v>0</v>
      </c>
      <c r="L22" s="3"/>
      <c r="M22" s="3"/>
      <c r="N22" s="3"/>
      <c r="O22" s="3"/>
      <c r="P22" s="3"/>
      <c r="Q22" s="3"/>
      <c r="R22" s="3"/>
      <c r="S22" s="3"/>
      <c r="T22" s="3"/>
      <c r="U22" s="5"/>
      <c r="V22" s="9"/>
      <c r="W22" s="3"/>
    </row>
    <row r="23" spans="1:23" s="2" customFormat="1">
      <c r="A23" s="3"/>
      <c r="B23" s="7"/>
      <c r="C23" s="6"/>
      <c r="D23" s="6"/>
      <c r="E23" s="6"/>
      <c r="F23" s="3"/>
      <c r="G23" s="3"/>
      <c r="H23" s="3"/>
      <c r="I23" s="3"/>
      <c r="J23" s="3"/>
      <c r="K23" s="3"/>
      <c r="L23" s="3"/>
      <c r="M23" s="3"/>
      <c r="N23" s="3"/>
      <c r="O23" s="3"/>
      <c r="P23" s="3"/>
      <c r="Q23" s="3"/>
      <c r="R23" s="3"/>
      <c r="S23" s="3"/>
      <c r="T23" s="3"/>
      <c r="U23" s="5"/>
      <c r="V23" s="4"/>
      <c r="W23" s="3"/>
    </row>
    <row r="24" spans="1:23" s="2" customFormat="1">
      <c r="A24" s="3"/>
      <c r="B24" s="7"/>
      <c r="C24" s="6"/>
      <c r="D24" s="6"/>
      <c r="E24" s="6"/>
      <c r="F24" s="3"/>
      <c r="G24" s="3"/>
      <c r="H24" s="3"/>
      <c r="I24" s="3"/>
      <c r="J24" s="3"/>
      <c r="K24" s="3"/>
      <c r="L24" s="3"/>
      <c r="M24" s="3"/>
      <c r="N24" s="3"/>
      <c r="O24" s="3"/>
      <c r="P24" s="3"/>
      <c r="Q24" s="3"/>
      <c r="R24" s="3"/>
      <c r="S24" s="3"/>
      <c r="T24" s="3"/>
      <c r="U24" s="5"/>
      <c r="V24" s="4"/>
      <c r="W24" s="3"/>
    </row>
    <row r="25" spans="1:23" s="2" customFormat="1">
      <c r="A25" s="3"/>
      <c r="B25" s="7"/>
      <c r="C25" s="6"/>
      <c r="D25" s="8"/>
      <c r="E25" s="6"/>
      <c r="F25" s="3"/>
      <c r="G25" s="3"/>
      <c r="H25" s="3"/>
      <c r="I25" s="3"/>
      <c r="J25" s="3"/>
      <c r="K25" s="3"/>
      <c r="L25" s="3"/>
      <c r="M25" s="3"/>
      <c r="N25" s="3"/>
      <c r="O25" s="3"/>
      <c r="P25" s="3"/>
      <c r="Q25" s="3"/>
      <c r="R25" s="3"/>
      <c r="S25" s="3"/>
      <c r="T25" s="3"/>
      <c r="U25" s="5"/>
      <c r="V25" s="4"/>
      <c r="W25" s="3"/>
    </row>
    <row r="26" spans="1:23" s="2" customFormat="1">
      <c r="A26" s="3"/>
      <c r="B26" s="7"/>
      <c r="C26" s="6"/>
      <c r="D26" s="6"/>
      <c r="E26" s="6"/>
      <c r="F26" s="3"/>
      <c r="G26" s="3"/>
      <c r="H26" s="3"/>
      <c r="I26" s="3"/>
      <c r="J26" s="3"/>
      <c r="K26" s="3"/>
      <c r="L26" s="3"/>
      <c r="M26" s="3"/>
      <c r="N26" s="3"/>
      <c r="O26" s="3"/>
      <c r="P26" s="3"/>
      <c r="Q26" s="3"/>
      <c r="R26" s="3"/>
      <c r="S26" s="3"/>
      <c r="T26" s="3"/>
      <c r="U26" s="5" t="s">
        <v>0</v>
      </c>
      <c r="V26" s="4"/>
      <c r="W26" s="3"/>
    </row>
    <row r="27" spans="1:23" s="2" customFormat="1">
      <c r="A27" s="3"/>
      <c r="B27" s="7"/>
      <c r="C27" s="6"/>
      <c r="D27" s="6"/>
      <c r="E27" s="6"/>
      <c r="F27" s="3"/>
      <c r="G27" s="3"/>
      <c r="H27" s="3"/>
      <c r="I27" s="3"/>
      <c r="J27" s="3"/>
      <c r="K27" s="3"/>
      <c r="L27" s="3"/>
      <c r="M27" s="3"/>
      <c r="N27" s="3"/>
      <c r="O27" s="3"/>
      <c r="P27" s="3"/>
      <c r="Q27" s="3"/>
      <c r="R27" s="3"/>
      <c r="S27" s="3"/>
      <c r="T27" s="3"/>
      <c r="U27" s="5"/>
      <c r="V27" s="4"/>
      <c r="W27" s="3"/>
    </row>
    <row r="28" spans="1:23" s="2" customFormat="1">
      <c r="A28" s="3"/>
      <c r="B28" s="7"/>
      <c r="C28" s="6"/>
      <c r="D28" s="6"/>
      <c r="E28" s="6"/>
      <c r="F28" s="3"/>
      <c r="G28" s="3"/>
      <c r="H28" s="3"/>
      <c r="I28" s="3"/>
      <c r="J28" s="3"/>
      <c r="K28" s="3"/>
      <c r="L28" s="3"/>
      <c r="M28" s="3"/>
      <c r="N28" s="3"/>
      <c r="O28" s="3"/>
      <c r="P28" s="3"/>
      <c r="Q28" s="3"/>
      <c r="R28" s="3"/>
      <c r="S28" s="3"/>
      <c r="T28" s="3"/>
      <c r="U28" s="5"/>
      <c r="V28" s="4"/>
      <c r="W28" s="3"/>
    </row>
    <row r="29" spans="1:23" s="2" customFormat="1">
      <c r="A29" s="3"/>
      <c r="B29" s="7"/>
      <c r="C29" s="6"/>
      <c r="D29" s="6"/>
      <c r="E29" s="6"/>
      <c r="F29" s="3"/>
      <c r="G29" s="3"/>
      <c r="H29" s="3"/>
      <c r="I29" s="3"/>
      <c r="J29" s="3"/>
      <c r="K29" s="3"/>
      <c r="L29" s="3"/>
      <c r="M29" s="3"/>
      <c r="N29" s="3"/>
      <c r="O29" s="3"/>
      <c r="P29" s="3"/>
      <c r="Q29" s="3"/>
      <c r="R29" s="3"/>
      <c r="S29" s="3"/>
      <c r="T29" s="3"/>
      <c r="U29" s="5"/>
      <c r="V29" s="4"/>
      <c r="W29" s="3"/>
    </row>
  </sheetData>
  <mergeCells count="16">
    <mergeCell ref="A1:W1"/>
    <mergeCell ref="A2:W2"/>
    <mergeCell ref="A3:W3"/>
    <mergeCell ref="A4:A5"/>
    <mergeCell ref="B4:B5"/>
    <mergeCell ref="C4:C5"/>
    <mergeCell ref="D4:E4"/>
    <mergeCell ref="F4:J4"/>
    <mergeCell ref="K4:K5"/>
    <mergeCell ref="L4:M4"/>
    <mergeCell ref="N4:O4"/>
    <mergeCell ref="P4:Q4"/>
    <mergeCell ref="R4:S4"/>
    <mergeCell ref="T4:T5"/>
    <mergeCell ref="U4:V4"/>
    <mergeCell ref="W4:W5"/>
  </mergeCells>
  <phoneticPr fontId="3" type="noConversion"/>
  <printOptions horizontalCentered="1"/>
  <pageMargins left="0.55118110236220474" right="0.55118110236220474" top="0.39370078740157483" bottom="0.39370078740157483" header="0.51181102362204722" footer="0.31496062992125984"/>
  <pageSetup paperSize="8" scale="65" fitToHeight="0" orientation="landscape" r:id="rId1"/>
  <headerFooter alignWithMargins="0">
    <oddFooter>&amp;C&amp;"Times New Roman,粗體"&amp;P/&amp;N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zoomScale="85" zoomScaleNormal="85" workbookViewId="0">
      <selection activeCell="D17" sqref="D17"/>
    </sheetView>
  </sheetViews>
  <sheetFormatPr defaultRowHeight="16.2"/>
  <cols>
    <col min="1" max="1" width="24" style="38" customWidth="1"/>
    <col min="2" max="2" width="18.21875" customWidth="1"/>
    <col min="3" max="3" width="16.109375" customWidth="1"/>
    <col min="4" max="4" width="20.109375" customWidth="1"/>
    <col min="5" max="5" width="17.77734375" customWidth="1"/>
    <col min="6" max="6" width="16.77734375" bestFit="1" customWidth="1"/>
  </cols>
  <sheetData>
    <row r="1" spans="1:5">
      <c r="A1" s="42" t="s">
        <v>67</v>
      </c>
      <c r="B1" t="s">
        <v>43</v>
      </c>
    </row>
    <row r="2" spans="1:5">
      <c r="A2" s="35" t="s">
        <v>37</v>
      </c>
      <c r="B2" t="s">
        <v>83</v>
      </c>
    </row>
    <row r="3" spans="1:5">
      <c r="A3"/>
    </row>
    <row r="4" spans="1:5">
      <c r="A4" s="35" t="s">
        <v>66</v>
      </c>
      <c r="B4" s="35" t="s">
        <v>68</v>
      </c>
    </row>
    <row r="5" spans="1:5" ht="81">
      <c r="A5" s="45" t="s">
        <v>64</v>
      </c>
      <c r="B5" s="38" t="s">
        <v>53</v>
      </c>
      <c r="C5" s="38" t="s">
        <v>82</v>
      </c>
      <c r="D5" s="38" t="s">
        <v>84</v>
      </c>
      <c r="E5" t="s">
        <v>65</v>
      </c>
    </row>
    <row r="6" spans="1:5">
      <c r="A6" s="42" t="s">
        <v>70</v>
      </c>
      <c r="B6" s="51">
        <v>20800</v>
      </c>
      <c r="C6" s="41"/>
      <c r="D6" s="41"/>
      <c r="E6" s="36">
        <v>20800</v>
      </c>
    </row>
    <row r="7" spans="1:5">
      <c r="A7" s="42" t="s">
        <v>57</v>
      </c>
      <c r="B7" s="51">
        <v>92764</v>
      </c>
      <c r="C7" s="41"/>
      <c r="D7" s="51">
        <v>200000</v>
      </c>
      <c r="E7" s="36">
        <v>292764</v>
      </c>
    </row>
    <row r="8" spans="1:5">
      <c r="A8" s="42" t="s">
        <v>73</v>
      </c>
      <c r="B8" s="51">
        <v>910000</v>
      </c>
      <c r="C8" s="41"/>
      <c r="D8" s="51">
        <v>330000</v>
      </c>
      <c r="E8" s="36">
        <v>1240000</v>
      </c>
    </row>
    <row r="9" spans="1:5">
      <c r="A9" s="42" t="s">
        <v>72</v>
      </c>
      <c r="B9" s="51">
        <v>592000</v>
      </c>
      <c r="C9" s="41"/>
      <c r="D9" s="51">
        <v>520000</v>
      </c>
      <c r="E9" s="36">
        <v>1112000</v>
      </c>
    </row>
    <row r="10" spans="1:5">
      <c r="A10" s="42" t="s">
        <v>56</v>
      </c>
      <c r="B10" s="51">
        <v>1054600</v>
      </c>
      <c r="C10" s="51">
        <v>1801440</v>
      </c>
      <c r="D10" s="51">
        <v>264550</v>
      </c>
      <c r="E10" s="36">
        <v>3120590</v>
      </c>
    </row>
    <row r="11" spans="1:5">
      <c r="A11" s="42" t="s">
        <v>62</v>
      </c>
      <c r="B11" s="51">
        <v>409000</v>
      </c>
      <c r="C11" s="41"/>
      <c r="D11" s="51">
        <v>70000</v>
      </c>
      <c r="E11" s="36">
        <v>479000</v>
      </c>
    </row>
    <row r="12" spans="1:5">
      <c r="A12" s="42" t="s">
        <v>60</v>
      </c>
      <c r="B12" s="51">
        <v>685410</v>
      </c>
      <c r="C12" s="41"/>
      <c r="D12" s="51">
        <v>150000</v>
      </c>
      <c r="E12" s="36">
        <v>835410</v>
      </c>
    </row>
    <row r="13" spans="1:5">
      <c r="A13" s="42" t="s">
        <v>74</v>
      </c>
      <c r="B13" s="51">
        <v>195000</v>
      </c>
      <c r="C13" s="41"/>
      <c r="D13" s="51">
        <v>210000</v>
      </c>
      <c r="E13" s="36">
        <v>405000</v>
      </c>
    </row>
    <row r="14" spans="1:5">
      <c r="A14" s="43" t="s">
        <v>79</v>
      </c>
      <c r="B14" s="51">
        <v>569000</v>
      </c>
      <c r="C14" s="51">
        <v>908720</v>
      </c>
      <c r="D14" s="41"/>
      <c r="E14" s="36">
        <v>1477720</v>
      </c>
    </row>
    <row r="15" spans="1:5">
      <c r="A15" s="42" t="s">
        <v>55</v>
      </c>
      <c r="B15" s="51">
        <v>355000</v>
      </c>
      <c r="C15" s="41"/>
      <c r="D15" s="51">
        <v>120000</v>
      </c>
      <c r="E15" s="36">
        <v>475000</v>
      </c>
    </row>
    <row r="16" spans="1:5">
      <c r="A16" s="42" t="s">
        <v>54</v>
      </c>
      <c r="B16" s="51">
        <v>100000</v>
      </c>
      <c r="C16" s="41"/>
      <c r="D16" s="51">
        <v>100000</v>
      </c>
      <c r="E16" s="36">
        <v>200000</v>
      </c>
    </row>
    <row r="17" spans="1:5">
      <c r="A17" s="42" t="s">
        <v>59</v>
      </c>
      <c r="B17" s="51">
        <v>2578529</v>
      </c>
      <c r="C17" s="41"/>
      <c r="D17" s="51">
        <v>145485</v>
      </c>
      <c r="E17" s="36">
        <v>2724014</v>
      </c>
    </row>
    <row r="18" spans="1:5">
      <c r="A18" s="42" t="s">
        <v>61</v>
      </c>
      <c r="B18" s="51">
        <v>1167000</v>
      </c>
      <c r="C18" s="51">
        <v>1361420</v>
      </c>
      <c r="D18" s="51">
        <v>536700</v>
      </c>
      <c r="E18" s="36">
        <v>3065120</v>
      </c>
    </row>
    <row r="19" spans="1:5">
      <c r="A19" s="42" t="s">
        <v>58</v>
      </c>
      <c r="B19" s="51">
        <v>340000</v>
      </c>
      <c r="C19" s="41"/>
      <c r="D19" s="51">
        <v>390000</v>
      </c>
      <c r="E19" s="36">
        <v>730000</v>
      </c>
    </row>
    <row r="20" spans="1:5">
      <c r="A20" s="42" t="s">
        <v>63</v>
      </c>
      <c r="B20" s="51">
        <v>1595940</v>
      </c>
      <c r="C20" s="41"/>
      <c r="D20" s="51">
        <v>570000</v>
      </c>
      <c r="E20" s="36">
        <v>2165940</v>
      </c>
    </row>
    <row r="21" spans="1:5">
      <c r="A21" s="42" t="s">
        <v>71</v>
      </c>
      <c r="B21" s="51">
        <v>300000</v>
      </c>
      <c r="C21" s="41"/>
      <c r="D21" s="51">
        <v>70000</v>
      </c>
      <c r="E21" s="36">
        <v>370000</v>
      </c>
    </row>
    <row r="22" spans="1:5">
      <c r="A22" s="42" t="s">
        <v>76</v>
      </c>
      <c r="B22" s="51">
        <v>1573382</v>
      </c>
      <c r="C22" s="41"/>
      <c r="D22" s="51">
        <v>540000</v>
      </c>
      <c r="E22" s="36">
        <v>2113382</v>
      </c>
    </row>
    <row r="23" spans="1:5">
      <c r="A23" s="42" t="s">
        <v>75</v>
      </c>
      <c r="B23" s="51">
        <v>400000</v>
      </c>
      <c r="C23" s="41"/>
      <c r="D23" s="51">
        <v>50000</v>
      </c>
      <c r="E23" s="36">
        <v>450000</v>
      </c>
    </row>
    <row r="24" spans="1:5">
      <c r="A24" s="46" t="s">
        <v>65</v>
      </c>
      <c r="B24" s="36">
        <v>12938425</v>
      </c>
      <c r="C24" s="36">
        <v>4071580</v>
      </c>
      <c r="D24" s="36">
        <v>4266735</v>
      </c>
      <c r="E24" s="36">
        <v>21276740</v>
      </c>
    </row>
    <row r="25" spans="1:5">
      <c r="A25" s="44"/>
    </row>
    <row r="35" spans="1:2">
      <c r="A35" s="44"/>
      <c r="B35" s="45"/>
    </row>
    <row r="36" spans="1:2">
      <c r="A36" s="42" t="s">
        <v>64</v>
      </c>
      <c r="B36" s="45" t="s">
        <v>78</v>
      </c>
    </row>
    <row r="37" spans="1:2" ht="64.8">
      <c r="A37" s="42" t="s">
        <v>47</v>
      </c>
      <c r="B37" s="41">
        <v>1871000</v>
      </c>
    </row>
    <row r="38" spans="1:2" ht="64.8">
      <c r="A38" s="42" t="s">
        <v>48</v>
      </c>
      <c r="B38" s="41">
        <v>1877320</v>
      </c>
    </row>
    <row r="39" spans="1:2" ht="81">
      <c r="A39" s="42" t="s">
        <v>49</v>
      </c>
      <c r="B39" s="41">
        <v>19600960</v>
      </c>
    </row>
    <row r="40" spans="1:2" ht="81">
      <c r="A40" s="42" t="s">
        <v>51</v>
      </c>
      <c r="B40" s="41">
        <v>120000000</v>
      </c>
    </row>
    <row r="41" spans="1:2">
      <c r="A41" s="42" t="s">
        <v>91</v>
      </c>
      <c r="B41" s="41">
        <v>0</v>
      </c>
    </row>
    <row r="42" spans="1:2" ht="64.8">
      <c r="A42" s="42" t="s">
        <v>50</v>
      </c>
      <c r="B42" s="41">
        <v>277248937</v>
      </c>
    </row>
    <row r="43" spans="1:2">
      <c r="A43" s="37" t="s">
        <v>65</v>
      </c>
      <c r="B43" s="36">
        <v>420598217</v>
      </c>
    </row>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
  <sheetViews>
    <sheetView tabSelected="1" zoomScale="85" zoomScaleNormal="85" workbookViewId="0">
      <selection activeCell="B8" sqref="B8"/>
    </sheetView>
  </sheetViews>
  <sheetFormatPr defaultColWidth="11.5546875" defaultRowHeight="13.8"/>
  <cols>
    <col min="1" max="1" width="22.88671875" style="39" customWidth="1"/>
    <col min="2" max="2" width="23.21875" style="39" customWidth="1"/>
    <col min="3" max="3" width="22.88671875" style="34" customWidth="1"/>
    <col min="4" max="4" width="13.6640625" style="6" customWidth="1"/>
    <col min="5" max="16384" width="11.5546875" style="48"/>
  </cols>
  <sheetData>
    <row r="1" spans="1:4" ht="16.2">
      <c r="A1" s="61" t="s">
        <v>35</v>
      </c>
      <c r="B1" s="61"/>
      <c r="C1" s="61"/>
      <c r="D1" s="61"/>
    </row>
    <row r="2" spans="1:4" ht="16.2">
      <c r="A2" s="62" t="s">
        <v>69</v>
      </c>
      <c r="B2" s="62"/>
      <c r="C2" s="62"/>
      <c r="D2" s="62"/>
    </row>
    <row r="3" spans="1:4" ht="14.25" customHeight="1">
      <c r="A3" s="62" t="s">
        <v>34</v>
      </c>
      <c r="B3" s="62"/>
      <c r="C3" s="62"/>
      <c r="D3" s="62"/>
    </row>
    <row r="4" spans="1:4" ht="16.2">
      <c r="A4" s="63" t="s">
        <v>85</v>
      </c>
      <c r="B4" s="63"/>
      <c r="C4" s="63"/>
      <c r="D4" s="63"/>
    </row>
    <row r="5" spans="1:4" s="49" customFormat="1">
      <c r="A5" s="33" t="s">
        <v>33</v>
      </c>
      <c r="B5" s="33" t="s">
        <v>32</v>
      </c>
      <c r="C5" s="33" t="s">
        <v>31</v>
      </c>
      <c r="D5" s="33" t="s">
        <v>19</v>
      </c>
    </row>
    <row r="6" spans="1:4" s="33" customFormat="1" ht="55.2">
      <c r="A6" s="39" t="s">
        <v>86</v>
      </c>
      <c r="B6" s="39" t="s">
        <v>80</v>
      </c>
      <c r="C6" s="39" t="s">
        <v>49</v>
      </c>
      <c r="D6" s="47">
        <v>100000</v>
      </c>
    </row>
    <row r="7" spans="1:4" s="33" customFormat="1" ht="55.2">
      <c r="A7" s="39" t="s">
        <v>87</v>
      </c>
      <c r="B7" s="39" t="s">
        <v>81</v>
      </c>
      <c r="C7" s="39" t="s">
        <v>48</v>
      </c>
      <c r="D7" s="47">
        <v>80000</v>
      </c>
    </row>
    <row r="8" spans="1:4" s="33" customFormat="1" ht="55.2">
      <c r="A8" s="39" t="s">
        <v>88</v>
      </c>
      <c r="B8" s="39" t="s">
        <v>77</v>
      </c>
      <c r="C8" s="39" t="s">
        <v>48</v>
      </c>
      <c r="D8" s="47">
        <v>100000</v>
      </c>
    </row>
    <row r="9" spans="1:4" s="33" customFormat="1" ht="55.2">
      <c r="A9" s="39" t="s">
        <v>89</v>
      </c>
      <c r="B9" s="39" t="s">
        <v>80</v>
      </c>
      <c r="C9" s="39" t="s">
        <v>47</v>
      </c>
      <c r="D9" s="47">
        <v>150000</v>
      </c>
    </row>
    <row r="10" spans="1:4" s="33" customFormat="1" ht="55.2">
      <c r="A10" s="39" t="s">
        <v>90</v>
      </c>
      <c r="B10" s="39" t="s">
        <v>46</v>
      </c>
      <c r="C10" s="39" t="s">
        <v>47</v>
      </c>
      <c r="D10" s="47">
        <v>100000</v>
      </c>
    </row>
    <row r="11" spans="1:4" s="8" customFormat="1">
      <c r="A11" s="39"/>
      <c r="B11" s="39"/>
      <c r="C11" s="39"/>
      <c r="D11" s="50">
        <f>SUBTOTAL(109,表格1[本年度撥付數])</f>
        <v>530000</v>
      </c>
    </row>
    <row r="12" spans="1:4" s="8" customFormat="1">
      <c r="A12" s="39"/>
      <c r="B12" s="40"/>
      <c r="C12" s="34"/>
      <c r="D12" s="6"/>
    </row>
    <row r="13" spans="1:4" s="8" customFormat="1">
      <c r="A13" s="39"/>
      <c r="B13" s="40"/>
      <c r="C13" s="34"/>
      <c r="D13" s="6"/>
    </row>
    <row r="14" spans="1:4" s="8" customFormat="1">
      <c r="A14" s="39"/>
      <c r="B14" s="40"/>
      <c r="C14" s="34"/>
      <c r="D14" s="6"/>
    </row>
    <row r="15" spans="1:4" s="8" customFormat="1">
      <c r="A15" s="39"/>
      <c r="B15" s="40"/>
      <c r="C15" s="34"/>
      <c r="D15" s="6"/>
    </row>
    <row r="16" spans="1:4" s="8" customFormat="1">
      <c r="A16" s="39"/>
      <c r="B16" s="40"/>
      <c r="C16" s="34"/>
      <c r="D16" s="6"/>
    </row>
    <row r="17" spans="1:4" s="8" customFormat="1">
      <c r="A17" s="39"/>
      <c r="B17" s="40"/>
      <c r="C17" s="34"/>
      <c r="D17" s="6"/>
    </row>
    <row r="18" spans="1:4">
      <c r="B18" s="40"/>
    </row>
  </sheetData>
  <mergeCells count="4">
    <mergeCell ref="A1:D1"/>
    <mergeCell ref="A3:D3"/>
    <mergeCell ref="A4:D4"/>
    <mergeCell ref="A2:D2"/>
  </mergeCells>
  <phoneticPr fontId="3" type="noConversion"/>
  <printOptions horizontalCentered="1"/>
  <pageMargins left="0.55118110236220474" right="0.55118110236220474" top="0.39370078740157483" bottom="0.39370078740157483" header="0.51181102362204722" footer="0.31496062992125984"/>
  <pageSetup paperSize="9" fitToHeight="0" orientation="portrait" r:id="rId1"/>
  <headerFooter alignWithMargins="0">
    <oddFooter>&amp;C&amp;"Times New Roman,粗體"&amp;P/&amp;N</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工作表2!$A$10:$A$15</xm:f>
          </x14:formula1>
          <xm:sqref>C6:C10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10" sqref="A10:A15"/>
    </sheetView>
  </sheetViews>
  <sheetFormatPr defaultRowHeight="16.2"/>
  <cols>
    <col min="1" max="1" width="11.88671875" customWidth="1"/>
  </cols>
  <sheetData>
    <row r="1" spans="1:1">
      <c r="A1" t="s">
        <v>42</v>
      </c>
    </row>
    <row r="2" spans="1:1">
      <c r="A2" t="s">
        <v>43</v>
      </c>
    </row>
    <row r="3" spans="1:1">
      <c r="A3" t="s">
        <v>44</v>
      </c>
    </row>
    <row r="4" spans="1:1">
      <c r="A4" t="s">
        <v>45</v>
      </c>
    </row>
    <row r="5" spans="1:1">
      <c r="A5" t="s">
        <v>39</v>
      </c>
    </row>
    <row r="6" spans="1:1">
      <c r="A6" t="s">
        <v>40</v>
      </c>
    </row>
    <row r="7" spans="1:1">
      <c r="A7" t="s">
        <v>41</v>
      </c>
    </row>
    <row r="10" spans="1:1">
      <c r="A10" t="s">
        <v>47</v>
      </c>
    </row>
    <row r="11" spans="1:1">
      <c r="A11" t="s">
        <v>48</v>
      </c>
    </row>
    <row r="12" spans="1:1">
      <c r="A12" t="s">
        <v>49</v>
      </c>
    </row>
    <row r="13" spans="1:1">
      <c r="A13" t="s">
        <v>50</v>
      </c>
    </row>
    <row r="14" spans="1:1">
      <c r="A14" t="s">
        <v>51</v>
      </c>
    </row>
    <row r="15" spans="1:1">
      <c r="A15" t="s">
        <v>52</v>
      </c>
    </row>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4</vt:i4>
      </vt:variant>
    </vt:vector>
  </HeadingPairs>
  <TitlesOfParts>
    <vt:vector size="8" baseType="lpstr">
      <vt:lpstr>格式</vt:lpstr>
      <vt:lpstr>分析表</vt:lpstr>
      <vt:lpstr>累計</vt:lpstr>
      <vt:lpstr>工作表2</vt:lpstr>
      <vt:lpstr>格式!Print_Area</vt:lpstr>
      <vt:lpstr>累計!Print_Area</vt:lpstr>
      <vt:lpstr>格式!Print_Titles</vt:lpstr>
      <vt:lpstr>累計!Print_Titles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cp:lastPrinted>2018-03-13T06:42:43Z</cp:lastPrinted>
  <dcterms:created xsi:type="dcterms:W3CDTF">2018-03-13T03:32:48Z</dcterms:created>
  <dcterms:modified xsi:type="dcterms:W3CDTF">2018-10-05T06:19:04Z</dcterms:modified>
</cp:coreProperties>
</file>