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15" activeTab="0"/>
  </bookViews>
  <sheets>
    <sheet name="104" sheetId="1" r:id="rId1"/>
    <sheet name="103" sheetId="2" r:id="rId2"/>
    <sheet name="102" sheetId="3" r:id="rId3"/>
  </sheets>
  <definedNames>
    <definedName name="_xlnm.Print_Titles" localSheetId="2">'102'!$2:$3</definedName>
  </definedNames>
  <calcPr fullCalcOnLoad="1"/>
</workbook>
</file>

<file path=xl/sharedStrings.xml><?xml version="1.0" encoding="utf-8"?>
<sst xmlns="http://schemas.openxmlformats.org/spreadsheetml/2006/main" count="1080" uniqueCount="552">
  <si>
    <t>土木工程學系</t>
  </si>
  <si>
    <t>食品暨應用生物科技學系</t>
  </si>
  <si>
    <r>
      <t>102</t>
    </r>
    <r>
      <rPr>
        <sz val="14"/>
        <color indexed="8"/>
        <rFont val="標楷體"/>
        <family val="4"/>
      </rPr>
      <t>學年度離島地區高中應屆畢業生保送一般大學校系核定表</t>
    </r>
  </si>
  <si>
    <t>學校名稱</t>
  </si>
  <si>
    <t>校系組名稱</t>
  </si>
  <si>
    <t>核定外加名額</t>
  </si>
  <si>
    <t>小計</t>
  </si>
  <si>
    <t>澎湖縣</t>
  </si>
  <si>
    <t>金門縣</t>
  </si>
  <si>
    <r>
      <t xml:space="preserve">連江縣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馬祖</t>
    </r>
    <r>
      <rPr>
        <sz val="12"/>
        <color indexed="8"/>
        <rFont val="Arial"/>
        <family val="2"/>
      </rPr>
      <t>)</t>
    </r>
  </si>
  <si>
    <r>
      <t xml:space="preserve">臺東縣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綠島、蘭嶼</t>
    </r>
    <r>
      <rPr>
        <sz val="12"/>
        <color indexed="8"/>
        <rFont val="Arial"/>
        <family val="2"/>
      </rPr>
      <t>)</t>
    </r>
  </si>
  <si>
    <r>
      <t xml:space="preserve">屏東縣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琉球</t>
    </r>
    <r>
      <rPr>
        <sz val="12"/>
        <color indexed="8"/>
        <rFont val="Arial"/>
        <family val="2"/>
      </rPr>
      <t>)</t>
    </r>
  </si>
  <si>
    <r>
      <t>1.</t>
    </r>
    <r>
      <rPr>
        <sz val="14"/>
        <color indexed="8"/>
        <rFont val="標楷體"/>
        <family val="4"/>
      </rPr>
      <t>國立政治大學</t>
    </r>
  </si>
  <si>
    <t>公共行政學系</t>
  </si>
  <si>
    <t>財務管理學系</t>
  </si>
  <si>
    <t>新聞學系</t>
  </si>
  <si>
    <t>會計學系</t>
  </si>
  <si>
    <t>歐洲語文學系法文組</t>
  </si>
  <si>
    <t>韓國語文學系</t>
  </si>
  <si>
    <t>企業管理學系</t>
  </si>
  <si>
    <t>法律學系</t>
  </si>
  <si>
    <t>心理學系</t>
  </si>
  <si>
    <t>資訊科學系</t>
  </si>
  <si>
    <t>廣播電視學系</t>
  </si>
  <si>
    <t>外交學系</t>
  </si>
  <si>
    <t>英國語文學系</t>
  </si>
  <si>
    <t>國際經營與貿易學系</t>
  </si>
  <si>
    <t>廣告學系</t>
  </si>
  <si>
    <t>小計</t>
  </si>
  <si>
    <r>
      <t>2.</t>
    </r>
    <r>
      <rPr>
        <sz val="14"/>
        <color indexed="8"/>
        <rFont val="標楷體"/>
        <family val="4"/>
      </rPr>
      <t>國立清華大學</t>
    </r>
  </si>
  <si>
    <t>外國語文學系</t>
  </si>
  <si>
    <t>資訊工程學系甲組(電子資訊組)</t>
  </si>
  <si>
    <t>資訊工程學系乙組(資訊工程組)</t>
  </si>
  <si>
    <t>物理學系光電物理組</t>
  </si>
  <si>
    <t>生命科學系</t>
  </si>
  <si>
    <t>數學系數學組</t>
  </si>
  <si>
    <t>電機工程學系乙組</t>
  </si>
  <si>
    <t>計量財務金融學系</t>
  </si>
  <si>
    <t>化學工程學系</t>
  </si>
  <si>
    <r>
      <t>3.</t>
    </r>
    <r>
      <rPr>
        <sz val="14"/>
        <color indexed="8"/>
        <rFont val="標楷體"/>
        <family val="4"/>
      </rPr>
      <t>國立臺灣大學</t>
    </r>
  </si>
  <si>
    <t>人類學系</t>
  </si>
  <si>
    <t>日本語文學系</t>
  </si>
  <si>
    <t>社會工作學系</t>
  </si>
  <si>
    <t>政治學系公共行政組</t>
  </si>
  <si>
    <t>政治學系國際關係組</t>
  </si>
  <si>
    <t>資訊管理學系</t>
  </si>
  <si>
    <t>圖書資訊學系</t>
  </si>
  <si>
    <t>法律學系財經法學組</t>
  </si>
  <si>
    <t>財務金融學系</t>
  </si>
  <si>
    <t>國際企業學系</t>
  </si>
  <si>
    <t>牙醫學系</t>
  </si>
  <si>
    <t>生化科技學系</t>
  </si>
  <si>
    <t>物理治療學系</t>
  </si>
  <si>
    <t>物理學系</t>
  </si>
  <si>
    <t>園藝暨景觀學系</t>
  </si>
  <si>
    <t>農藝學系</t>
  </si>
  <si>
    <t>機械工程學系</t>
  </si>
  <si>
    <t>職能治療學系</t>
  </si>
  <si>
    <t>醫學檢驗暨生物技術學系</t>
  </si>
  <si>
    <t>藥學系</t>
  </si>
  <si>
    <t>戲劇學系</t>
  </si>
  <si>
    <t>生物環境系統工程學系</t>
  </si>
  <si>
    <t>數學系</t>
  </si>
  <si>
    <t>資訊工程學系</t>
  </si>
  <si>
    <t>電機工程學系</t>
  </si>
  <si>
    <t>中國文學系</t>
  </si>
  <si>
    <r>
      <t>4.</t>
    </r>
    <r>
      <rPr>
        <sz val="14"/>
        <color indexed="8"/>
        <rFont val="標楷體"/>
        <family val="4"/>
      </rPr>
      <t>國立成功大學</t>
    </r>
  </si>
  <si>
    <t>歷史學系</t>
  </si>
  <si>
    <t>土木工程學系</t>
  </si>
  <si>
    <t>工業與資訊管理學系</t>
  </si>
  <si>
    <t>光電科學與工程學系</t>
  </si>
  <si>
    <t>建築學系</t>
  </si>
  <si>
    <t>航空太空工程學系</t>
  </si>
  <si>
    <t>環境工程學系</t>
  </si>
  <si>
    <t>醫學檢驗生物技術學系</t>
  </si>
  <si>
    <t>都市計劃學系</t>
  </si>
  <si>
    <r>
      <t>5.</t>
    </r>
    <r>
      <rPr>
        <sz val="14"/>
        <color indexed="8"/>
        <rFont val="標楷體"/>
        <family val="4"/>
      </rPr>
      <t>國立中興大學</t>
    </r>
  </si>
  <si>
    <t>行銷學系</t>
  </si>
  <si>
    <t>獸醫學系</t>
  </si>
  <si>
    <t>森林學系林學組</t>
  </si>
  <si>
    <r>
      <t>6.</t>
    </r>
    <r>
      <rPr>
        <sz val="14"/>
        <color indexed="8"/>
        <rFont val="標楷體"/>
        <family val="4"/>
      </rPr>
      <t>國立交通大學</t>
    </r>
  </si>
  <si>
    <t>傳播與科技學系</t>
  </si>
  <si>
    <t>光電工程學系</t>
  </si>
  <si>
    <t>資訊工程學系資訊工程組</t>
  </si>
  <si>
    <t>應用化學系</t>
  </si>
  <si>
    <r>
      <t>7.</t>
    </r>
    <r>
      <rPr>
        <sz val="14"/>
        <color indexed="8"/>
        <rFont val="標楷體"/>
        <family val="4"/>
      </rPr>
      <t>國立中央大學</t>
    </r>
  </si>
  <si>
    <t>大氣科學學系大氣組</t>
  </si>
  <si>
    <t>地球科學學系</t>
  </si>
  <si>
    <r>
      <t>8.</t>
    </r>
    <r>
      <rPr>
        <sz val="14"/>
        <color indexed="8"/>
        <rFont val="標楷體"/>
        <family val="4"/>
      </rPr>
      <t>國立中山大學</t>
    </r>
  </si>
  <si>
    <t>社會學系</t>
  </si>
  <si>
    <t>生物科學系</t>
  </si>
  <si>
    <t>機械與機電工程學系</t>
  </si>
  <si>
    <t>應用數學系</t>
  </si>
  <si>
    <t>材料與光電科學學系</t>
  </si>
  <si>
    <r>
      <t>9.</t>
    </r>
    <r>
      <rPr>
        <sz val="14"/>
        <color indexed="8"/>
        <rFont val="標楷體"/>
        <family val="4"/>
      </rPr>
      <t>國立中正大學</t>
    </r>
  </si>
  <si>
    <t>財經法律學系</t>
  </si>
  <si>
    <t>犯罪防治學系</t>
  </si>
  <si>
    <t>社會福利學系</t>
  </si>
  <si>
    <r>
      <t>10.</t>
    </r>
    <r>
      <rPr>
        <sz val="14"/>
        <color indexed="8"/>
        <rFont val="標楷體"/>
        <family val="4"/>
      </rPr>
      <t>國立陽明大學</t>
    </r>
  </si>
  <si>
    <r>
      <t>11.</t>
    </r>
    <r>
      <rPr>
        <sz val="14"/>
        <color indexed="8"/>
        <rFont val="標楷體"/>
        <family val="4"/>
      </rPr>
      <t>國立臺北大學</t>
    </r>
  </si>
  <si>
    <t>應用外語學系</t>
  </si>
  <si>
    <t>金融與合作經營學系</t>
  </si>
  <si>
    <t>公共行政暨政策學系</t>
  </si>
  <si>
    <t>休閒運動管理學系</t>
  </si>
  <si>
    <r>
      <t>12.</t>
    </r>
    <r>
      <rPr>
        <sz val="14"/>
        <color indexed="8"/>
        <rFont val="標楷體"/>
        <family val="4"/>
      </rPr>
      <t>國立嘉義大學</t>
    </r>
  </si>
  <si>
    <t>園藝學系</t>
  </si>
  <si>
    <t>外國語言學系應用外語組</t>
  </si>
  <si>
    <t>生物資源學系</t>
  </si>
  <si>
    <t>微生物免疫與生物藥學系</t>
  </si>
  <si>
    <r>
      <t>13.</t>
    </r>
    <r>
      <rPr>
        <sz val="14"/>
        <color indexed="8"/>
        <rFont val="標楷體"/>
        <family val="4"/>
      </rPr>
      <t>國立高雄大學</t>
    </r>
  </si>
  <si>
    <t>東亞語文學系日語組</t>
  </si>
  <si>
    <t>西洋語文學系</t>
  </si>
  <si>
    <r>
      <t>14.</t>
    </r>
    <r>
      <rPr>
        <sz val="14"/>
        <color indexed="8"/>
        <rFont val="標楷體"/>
        <family val="4"/>
      </rPr>
      <t>國立東華大學</t>
    </r>
  </si>
  <si>
    <t>諮商與臨床心理學系</t>
  </si>
  <si>
    <r>
      <t>15.</t>
    </r>
    <r>
      <rPr>
        <sz val="14"/>
        <color indexed="8"/>
        <rFont val="標楷體"/>
        <family val="4"/>
      </rPr>
      <t>國立暨南國際大學</t>
    </r>
  </si>
  <si>
    <t>餐旅管理學系</t>
  </si>
  <si>
    <r>
      <t>16.</t>
    </r>
    <r>
      <rPr>
        <sz val="14"/>
        <color indexed="8"/>
        <rFont val="標楷體"/>
        <family val="4"/>
      </rPr>
      <t>國立臺北藝術大學</t>
    </r>
  </si>
  <si>
    <t>新媒體藝術學系</t>
  </si>
  <si>
    <r>
      <t>17.</t>
    </r>
    <r>
      <rPr>
        <sz val="14"/>
        <color indexed="8"/>
        <rFont val="標楷體"/>
        <family val="4"/>
      </rPr>
      <t>國立臺灣藝術大學</t>
    </r>
  </si>
  <si>
    <t>工藝設計學系</t>
  </si>
  <si>
    <t>多媒體動畫藝術學系</t>
  </si>
  <si>
    <t>美術學系</t>
  </si>
  <si>
    <t>電影學系</t>
  </si>
  <si>
    <r>
      <t>18.</t>
    </r>
    <r>
      <rPr>
        <sz val="14"/>
        <color indexed="8"/>
        <rFont val="標楷體"/>
        <family val="4"/>
      </rPr>
      <t>國立臺東大學</t>
    </r>
  </si>
  <si>
    <t>公共與文化事務學系</t>
  </si>
  <si>
    <r>
      <t>19.</t>
    </r>
    <r>
      <rPr>
        <sz val="14"/>
        <color indexed="8"/>
        <rFont val="標楷體"/>
        <family val="4"/>
      </rPr>
      <t>國立臺南大學</t>
    </r>
  </si>
  <si>
    <t>綠色能源科技學系</t>
  </si>
  <si>
    <t>行政管理學系</t>
  </si>
  <si>
    <r>
      <t>20.</t>
    </r>
    <r>
      <rPr>
        <sz val="14"/>
        <color indexed="8"/>
        <rFont val="標楷體"/>
        <family val="4"/>
      </rPr>
      <t>國立金門大學</t>
    </r>
  </si>
  <si>
    <t>食品科學系</t>
  </si>
  <si>
    <t>觀光管理學系</t>
  </si>
  <si>
    <t>應用英語學系</t>
  </si>
  <si>
    <t>電子工程學系</t>
  </si>
  <si>
    <t>土木與工程管理學系</t>
  </si>
  <si>
    <r>
      <t>21.</t>
    </r>
    <r>
      <rPr>
        <sz val="14"/>
        <color indexed="8"/>
        <rFont val="標楷體"/>
        <family val="4"/>
      </rPr>
      <t>臺北市立體育學院</t>
    </r>
  </si>
  <si>
    <t>休閒運動管理學系(四年制)</t>
  </si>
  <si>
    <r>
      <t>22.</t>
    </r>
    <r>
      <rPr>
        <sz val="14"/>
        <color indexed="8"/>
        <rFont val="標楷體"/>
        <family val="4"/>
      </rPr>
      <t>國立臺灣師範大學</t>
    </r>
  </si>
  <si>
    <t>應用電子科技學系</t>
  </si>
  <si>
    <r>
      <t>23.</t>
    </r>
    <r>
      <rPr>
        <sz val="14"/>
        <color indexed="8"/>
        <rFont val="標楷體"/>
        <family val="4"/>
      </rPr>
      <t>國立高雄師範大學</t>
    </r>
  </si>
  <si>
    <t>視覺設計學系</t>
  </si>
  <si>
    <r>
      <t>24.</t>
    </r>
    <r>
      <rPr>
        <sz val="14"/>
        <color indexed="8"/>
        <rFont val="標楷體"/>
        <family val="4"/>
      </rPr>
      <t>東海大學</t>
    </r>
  </si>
  <si>
    <r>
      <t>25.</t>
    </r>
    <r>
      <rPr>
        <sz val="14"/>
        <color indexed="8"/>
        <rFont val="標楷體"/>
        <family val="4"/>
      </rPr>
      <t>輔仁大學</t>
    </r>
  </si>
  <si>
    <t>兒童與家庭學系</t>
  </si>
  <si>
    <t>新聞傳播學系</t>
  </si>
  <si>
    <t>織品服裝學系服飾設計組</t>
  </si>
  <si>
    <t>營養科學系</t>
  </si>
  <si>
    <t>金融與國際企業學系</t>
  </si>
  <si>
    <t>護理學系</t>
  </si>
  <si>
    <t>體育學系運動健康管理組</t>
  </si>
  <si>
    <r>
      <t>26.</t>
    </r>
    <r>
      <rPr>
        <sz val="14"/>
        <color indexed="8"/>
        <rFont val="標楷體"/>
        <family val="4"/>
      </rPr>
      <t>東吳大學</t>
    </r>
  </si>
  <si>
    <t>財務工程與精算數學系</t>
  </si>
  <si>
    <r>
      <t>27.</t>
    </r>
    <r>
      <rPr>
        <sz val="14"/>
        <color indexed="8"/>
        <rFont val="標楷體"/>
        <family val="4"/>
      </rPr>
      <t>中原大學</t>
    </r>
  </si>
  <si>
    <t>室內設計學系</t>
  </si>
  <si>
    <t>生物環境工程學系</t>
  </si>
  <si>
    <r>
      <t>28.</t>
    </r>
    <r>
      <rPr>
        <sz val="14"/>
        <color indexed="8"/>
        <rFont val="標楷體"/>
        <family val="4"/>
      </rPr>
      <t>淡江大學</t>
    </r>
  </si>
  <si>
    <t>資訊傳播學系</t>
  </si>
  <si>
    <t>大眾傳播學系</t>
  </si>
  <si>
    <t>英文學系</t>
  </si>
  <si>
    <t>經濟學系</t>
  </si>
  <si>
    <r>
      <t>29.</t>
    </r>
    <r>
      <rPr>
        <sz val="14"/>
        <color indexed="8"/>
        <rFont val="標楷體"/>
        <family val="4"/>
      </rPr>
      <t>中國文化大學</t>
    </r>
  </si>
  <si>
    <t>體育學系</t>
  </si>
  <si>
    <t>心理輔導學系</t>
  </si>
  <si>
    <r>
      <t>30.</t>
    </r>
    <r>
      <rPr>
        <sz val="14"/>
        <color indexed="8"/>
        <rFont val="標楷體"/>
        <family val="4"/>
      </rPr>
      <t>逢甲大學</t>
    </r>
  </si>
  <si>
    <r>
      <t>31.</t>
    </r>
    <r>
      <rPr>
        <sz val="14"/>
        <color indexed="8"/>
        <rFont val="標楷體"/>
        <family val="4"/>
      </rPr>
      <t>長庚大學</t>
    </r>
  </si>
  <si>
    <t>中醫學系</t>
  </si>
  <si>
    <r>
      <t>32.</t>
    </r>
    <r>
      <rPr>
        <sz val="14"/>
        <color indexed="8"/>
        <rFont val="標楷體"/>
        <family val="4"/>
      </rPr>
      <t>元智大學</t>
    </r>
  </si>
  <si>
    <r>
      <t>33.</t>
    </r>
    <r>
      <rPr>
        <sz val="14"/>
        <color indexed="8"/>
        <rFont val="標楷體"/>
        <family val="4"/>
      </rPr>
      <t>世新大學</t>
    </r>
  </si>
  <si>
    <t>廣播電視電影學系電視組</t>
  </si>
  <si>
    <t>廣播電視電影學系廣播組</t>
  </si>
  <si>
    <t>傳播管理學系</t>
  </si>
  <si>
    <r>
      <t>34.</t>
    </r>
    <r>
      <rPr>
        <sz val="14"/>
        <color indexed="8"/>
        <rFont val="標楷體"/>
        <family val="4"/>
      </rPr>
      <t>銘傳大學</t>
    </r>
  </si>
  <si>
    <t>傳播學院(台北校區)</t>
  </si>
  <si>
    <r>
      <t>35.</t>
    </r>
    <r>
      <rPr>
        <sz val="14"/>
        <color indexed="8"/>
        <rFont val="標楷體"/>
        <family val="4"/>
      </rPr>
      <t>實踐大學</t>
    </r>
  </si>
  <si>
    <t>觀光管理學系(高雄校區)</t>
  </si>
  <si>
    <t>工業產品設計學系(臺北校區)</t>
  </si>
  <si>
    <r>
      <t>媒體傳達設計學系數位</t>
    </r>
    <r>
      <rPr>
        <sz val="14"/>
        <color indexed="8"/>
        <rFont val="Arial"/>
        <family val="2"/>
      </rPr>
      <t>3D</t>
    </r>
    <r>
      <rPr>
        <sz val="14"/>
        <color indexed="8"/>
        <rFont val="標楷體"/>
        <family val="4"/>
      </rPr>
      <t>動畫設計組(臺北校區)</t>
    </r>
  </si>
  <si>
    <t>服裝設計學系(臺北校區)</t>
  </si>
  <si>
    <t>家庭研究與兒童發展學系(臺北校區)</t>
  </si>
  <si>
    <t>餐飲管理學系(臺北校區)</t>
  </si>
  <si>
    <r>
      <t>36.</t>
    </r>
    <r>
      <rPr>
        <sz val="14"/>
        <color indexed="8"/>
        <rFont val="標楷體"/>
        <family val="4"/>
      </rPr>
      <t>高雄醫學大學</t>
    </r>
  </si>
  <si>
    <t>心理學系</t>
  </si>
  <si>
    <t>香粧品學系</t>
  </si>
  <si>
    <t>醫學影像暨放射科學系</t>
  </si>
  <si>
    <t>藥學系</t>
  </si>
  <si>
    <t>護理學系</t>
  </si>
  <si>
    <t>小計</t>
  </si>
  <si>
    <r>
      <t>37.</t>
    </r>
    <r>
      <rPr>
        <sz val="14"/>
        <color indexed="8"/>
        <rFont val="標楷體"/>
        <family val="4"/>
      </rPr>
      <t>慈濟大學</t>
    </r>
  </si>
  <si>
    <r>
      <t>38.</t>
    </r>
    <r>
      <rPr>
        <sz val="14"/>
        <color indexed="8"/>
        <rFont val="標楷體"/>
        <family val="4"/>
      </rPr>
      <t>臺北醫學大學</t>
    </r>
  </si>
  <si>
    <t>醫務管理學系</t>
  </si>
  <si>
    <t>牙醫學系</t>
  </si>
  <si>
    <t>牙體技術學系　</t>
  </si>
  <si>
    <t>保健營養學系</t>
  </si>
  <si>
    <t>藥學系臨床藥學組</t>
  </si>
  <si>
    <t>呼吸治療學系</t>
  </si>
  <si>
    <r>
      <t>39.</t>
    </r>
    <r>
      <rPr>
        <sz val="14"/>
        <color indexed="8"/>
        <rFont val="標楷體"/>
        <family val="4"/>
      </rPr>
      <t>中山醫學大學</t>
    </r>
  </si>
  <si>
    <t>語言治療與聽力學系語言治療組</t>
  </si>
  <si>
    <r>
      <t>40.</t>
    </r>
    <r>
      <rPr>
        <sz val="14"/>
        <color indexed="8"/>
        <rFont val="標楷體"/>
        <family val="4"/>
      </rPr>
      <t>中國醫藥大學</t>
    </r>
  </si>
  <si>
    <t>中醫學系乙組</t>
  </si>
  <si>
    <t>藥用化妝品學系</t>
  </si>
  <si>
    <t>國立大學小計</t>
  </si>
  <si>
    <t>私立大學小計</t>
  </si>
  <si>
    <t>合計</t>
  </si>
  <si>
    <t>大氣科學系</t>
  </si>
  <si>
    <t>中國文學系</t>
  </si>
  <si>
    <t>化學工程學系</t>
  </si>
  <si>
    <t>心理學系</t>
  </si>
  <si>
    <t>牙醫學系</t>
  </si>
  <si>
    <t>外國語文學系</t>
  </si>
  <si>
    <t>地理環境資源學系</t>
  </si>
  <si>
    <t>法律學系司法組</t>
  </si>
  <si>
    <t>法律學系財經法學組</t>
  </si>
  <si>
    <t>物理治療學系</t>
  </si>
  <si>
    <t>物理學系</t>
  </si>
  <si>
    <t>社會工作學系</t>
  </si>
  <si>
    <t>財務金融學系</t>
  </si>
  <si>
    <t>國際企業學系</t>
  </si>
  <si>
    <t>資訊管理學系</t>
  </si>
  <si>
    <t>電機工程學系</t>
  </si>
  <si>
    <t>圖書資訊學系</t>
  </si>
  <si>
    <t>醫學檢驗暨生物技術學系</t>
  </si>
  <si>
    <t>藥學系</t>
  </si>
  <si>
    <t>外交學系</t>
  </si>
  <si>
    <t>企業管理學系</t>
  </si>
  <si>
    <t>教育學系</t>
  </si>
  <si>
    <t>新聞學系</t>
  </si>
  <si>
    <t>經濟學系</t>
  </si>
  <si>
    <t>廣播電視學系</t>
  </si>
  <si>
    <t>資訊工程學系資訊工程組</t>
  </si>
  <si>
    <t>工業設計學系</t>
  </si>
  <si>
    <t>建築學系</t>
  </si>
  <si>
    <t>航空太空工程學系</t>
  </si>
  <si>
    <t>數學系</t>
  </si>
  <si>
    <t>醫學檢驗生物技術學系</t>
  </si>
  <si>
    <t>護理學系</t>
  </si>
  <si>
    <t>財務管理學系</t>
  </si>
  <si>
    <t>劇場藝術學系</t>
  </si>
  <si>
    <t>體育學系</t>
  </si>
  <si>
    <t>外國語言學系應用外語組</t>
  </si>
  <si>
    <t>工藝設計學系</t>
  </si>
  <si>
    <t>美術學系</t>
  </si>
  <si>
    <t>書畫藝術學系</t>
  </si>
  <si>
    <t>視覺傳達設計學系</t>
  </si>
  <si>
    <t>香粧品學系</t>
  </si>
  <si>
    <t>職能治療學系</t>
  </si>
  <si>
    <t>影像傳播學系</t>
  </si>
  <si>
    <t>餐旅管理學系</t>
  </si>
  <si>
    <t>公共行政學系</t>
  </si>
  <si>
    <t>日本語文學系</t>
  </si>
  <si>
    <t>英文學系</t>
  </si>
  <si>
    <t>會計學系</t>
  </si>
  <si>
    <t>資訊傳播學系</t>
  </si>
  <si>
    <t>法律學系</t>
  </si>
  <si>
    <t>歷史學系</t>
  </si>
  <si>
    <t>化學系</t>
  </si>
  <si>
    <t>森林環境暨資源學系</t>
  </si>
  <si>
    <t>生命科學系</t>
  </si>
  <si>
    <t>英國語文學系</t>
  </si>
  <si>
    <t>資訊工程學系</t>
  </si>
  <si>
    <t>獸醫學系</t>
  </si>
  <si>
    <t>諮商與輔導學系</t>
  </si>
  <si>
    <t>經營與管理學系</t>
  </si>
  <si>
    <t>食品科學系生物科技組</t>
  </si>
  <si>
    <t>公共行政暨政策學系</t>
  </si>
  <si>
    <t>金融管理學系</t>
  </si>
  <si>
    <t>商業設計學系</t>
  </si>
  <si>
    <t>大眾傳播學系</t>
  </si>
  <si>
    <t>行銷學系</t>
  </si>
  <si>
    <t>織品服裝學系服飾設計組</t>
  </si>
  <si>
    <t>金融與國際企業學系</t>
  </si>
  <si>
    <t>傳播管理學系</t>
  </si>
  <si>
    <t>社會心理學系</t>
  </si>
  <si>
    <t>保健營養學系</t>
  </si>
  <si>
    <t>應用外語學系</t>
  </si>
  <si>
    <t>音樂學系</t>
  </si>
  <si>
    <t>音樂學系器樂組</t>
  </si>
  <si>
    <t>財政學系</t>
  </si>
  <si>
    <t>生化科技學系</t>
  </si>
  <si>
    <t>機械工程學系</t>
  </si>
  <si>
    <t>韓國語文學系</t>
  </si>
  <si>
    <t>材料科學與工程學系</t>
  </si>
  <si>
    <t>特殊教育學系</t>
  </si>
  <si>
    <t>國際經營與貿易學系</t>
  </si>
  <si>
    <t>室內設計學系</t>
  </si>
  <si>
    <t>地理學系</t>
  </si>
  <si>
    <t>廚藝學系</t>
  </si>
  <si>
    <t>公共衛生學系</t>
  </si>
  <si>
    <t>財政學系</t>
  </si>
  <si>
    <t>應用經濟學系</t>
  </si>
  <si>
    <r>
      <t>10.</t>
    </r>
    <r>
      <rPr>
        <sz val="14"/>
        <color indexed="8"/>
        <rFont val="標楷體"/>
        <family val="4"/>
      </rPr>
      <t>國立中正大學</t>
    </r>
  </si>
  <si>
    <t>法律學系法學組</t>
  </si>
  <si>
    <t>政治法律學系</t>
  </si>
  <si>
    <r>
      <t>16.</t>
    </r>
    <r>
      <rPr>
        <sz val="14"/>
        <color indexed="8"/>
        <rFont val="標楷體"/>
        <family val="4"/>
      </rPr>
      <t>國立臺灣藝術大學</t>
    </r>
  </si>
  <si>
    <r>
      <t>17.</t>
    </r>
    <r>
      <rPr>
        <sz val="14"/>
        <color indexed="8"/>
        <rFont val="標楷體"/>
        <family val="4"/>
      </rPr>
      <t>國立臺東大學</t>
    </r>
  </si>
  <si>
    <t>廣播電視電影學系電視組</t>
  </si>
  <si>
    <t>行政管理學系</t>
  </si>
  <si>
    <r>
      <t>104</t>
    </r>
    <r>
      <rPr>
        <sz val="14"/>
        <color indexed="8"/>
        <rFont val="標楷體"/>
        <family val="4"/>
      </rPr>
      <t>學年度離島地區高中應屆畢業生保送一般大學外加名額核定表</t>
    </r>
  </si>
  <si>
    <t>學校名稱</t>
  </si>
  <si>
    <t>校系組名稱</t>
  </si>
  <si>
    <t>小計</t>
  </si>
  <si>
    <t>金門縣</t>
  </si>
  <si>
    <r>
      <t xml:space="preserve">連江縣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馬祖</t>
    </r>
    <r>
      <rPr>
        <sz val="12"/>
        <color indexed="8"/>
        <rFont val="Arial"/>
        <family val="2"/>
      </rPr>
      <t>)</t>
    </r>
  </si>
  <si>
    <r>
      <t xml:space="preserve">屏東縣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琉球</t>
    </r>
    <r>
      <rPr>
        <sz val="12"/>
        <color indexed="8"/>
        <rFont val="Arial"/>
        <family val="2"/>
      </rPr>
      <t>)</t>
    </r>
  </si>
  <si>
    <t>國立臺灣大學</t>
  </si>
  <si>
    <t>政治學系公共行政組</t>
  </si>
  <si>
    <t>國立政治大學</t>
  </si>
  <si>
    <t>斯拉夫語文學系</t>
  </si>
  <si>
    <t>傳播學院大一大二不分系</t>
  </si>
  <si>
    <t xml:space="preserve">歐洲語文學系德文組                                                                  </t>
  </si>
  <si>
    <t>國立中山大學</t>
  </si>
  <si>
    <t>生物科學系</t>
  </si>
  <si>
    <t>國立成功大學</t>
  </si>
  <si>
    <t>工程科學系</t>
  </si>
  <si>
    <t xml:space="preserve">化學工程學系                                                                     </t>
  </si>
  <si>
    <t xml:space="preserve">政治學系                                                                       </t>
  </si>
  <si>
    <t xml:space="preserve">會計學系                                                                       </t>
  </si>
  <si>
    <t>國立臺灣師範大學</t>
  </si>
  <si>
    <t>人類發展與家庭學系幼兒發展與教育組</t>
  </si>
  <si>
    <t>設計學系平面與媒體設計組</t>
  </si>
  <si>
    <t>國立中央大學</t>
  </si>
  <si>
    <t>國立高雄師範大學</t>
  </si>
  <si>
    <t>國立東華大學</t>
  </si>
  <si>
    <t>法律學士學位學程</t>
  </si>
  <si>
    <t>國立臺灣海洋大學</t>
  </si>
  <si>
    <t>河海工程學系</t>
  </si>
  <si>
    <t>國立高雄大學</t>
  </si>
  <si>
    <t>土木與環境工程學系</t>
  </si>
  <si>
    <t>國立嘉義大學</t>
  </si>
  <si>
    <t>食品科學系</t>
  </si>
  <si>
    <t xml:space="preserve">微生物免疫與生物藥學系                                                                </t>
  </si>
  <si>
    <t>國立臺北大學</t>
  </si>
  <si>
    <t>國立暨南國際大學</t>
  </si>
  <si>
    <t>觀光休閒與餐旅管理學系觀光休閒組</t>
  </si>
  <si>
    <t>國立臺北教育大學</t>
  </si>
  <si>
    <t>兒童英語教育學系</t>
  </si>
  <si>
    <t>國立宜蘭大學</t>
  </si>
  <si>
    <t>國立清華大學</t>
  </si>
  <si>
    <t>電機工程學系乙組</t>
  </si>
  <si>
    <t>數學系數學組</t>
  </si>
  <si>
    <t>國立中正大學</t>
  </si>
  <si>
    <t>犯罪防治學系</t>
  </si>
  <si>
    <t xml:space="preserve">傳播學系                                                                       </t>
  </si>
  <si>
    <t>國立中興大學</t>
  </si>
  <si>
    <t>國立交通大學</t>
  </si>
  <si>
    <t>國立體育大學</t>
  </si>
  <si>
    <t>運動保健學系</t>
  </si>
  <si>
    <t>國立陽明大學</t>
  </si>
  <si>
    <t>中國音樂學系擦弦組</t>
  </si>
  <si>
    <t>古蹟藝術修護學系</t>
  </si>
  <si>
    <t xml:space="preserve">古蹟藝術修護學系                                                                   </t>
  </si>
  <si>
    <t>多媒體動畫藝術學系</t>
  </si>
  <si>
    <t>戲劇學系</t>
  </si>
  <si>
    <t>國立臺南大學</t>
  </si>
  <si>
    <t>國立金門大學</t>
  </si>
  <si>
    <t>應用英語學系</t>
  </si>
  <si>
    <t>觀光管理學系</t>
  </si>
  <si>
    <t>國立臺灣體育運動大學</t>
  </si>
  <si>
    <t xml:space="preserve">運動健康科學學系                                                                   </t>
  </si>
  <si>
    <t>運動事業管理學系</t>
  </si>
  <si>
    <t>中山醫學大學</t>
  </si>
  <si>
    <t>語言治療與聽力學系聽力組</t>
  </si>
  <si>
    <t>中國醫藥大學</t>
  </si>
  <si>
    <t>高雄醫學大學</t>
  </si>
  <si>
    <t>呼吸治療學系</t>
  </si>
  <si>
    <t>逢甲大學</t>
  </si>
  <si>
    <t>土地管理學系</t>
  </si>
  <si>
    <t xml:space="preserve">環境工程與科學學系                                                                  </t>
  </si>
  <si>
    <t>銘傳大學</t>
  </si>
  <si>
    <t>國際企業學系國際企業經營組（台北校區）</t>
  </si>
  <si>
    <t xml:space="preserve">數位媒體設計學系（桃園校區）                                                             </t>
  </si>
  <si>
    <t>中原大學</t>
  </si>
  <si>
    <t>中國文化大學</t>
  </si>
  <si>
    <t xml:space="preserve">大眾傳播學系                                                                     </t>
  </si>
  <si>
    <t>史學系</t>
  </si>
  <si>
    <t>世新大學</t>
  </si>
  <si>
    <t>公共關係暨廣告學系</t>
  </si>
  <si>
    <t>廣播電視電影學系電影組</t>
  </si>
  <si>
    <t>東吳大學</t>
  </si>
  <si>
    <t>東海大學</t>
  </si>
  <si>
    <t>行政管理暨政策學系</t>
  </si>
  <si>
    <t>長庚大學</t>
  </si>
  <si>
    <t>醫學影像暨放射科學系</t>
  </si>
  <si>
    <t>淡江大學</t>
  </si>
  <si>
    <t>土木工程學系工程設施組</t>
  </si>
  <si>
    <t xml:space="preserve">化學工程與材料工程學系                                                                </t>
  </si>
  <si>
    <t xml:space="preserve">航空太空工程學系                                                                   </t>
  </si>
  <si>
    <t>資訊與圖書館學系</t>
  </si>
  <si>
    <t xml:space="preserve">運輸管理學系                                                                     </t>
  </si>
  <si>
    <t>義守大學</t>
  </si>
  <si>
    <t>實踐大學</t>
  </si>
  <si>
    <t>工業產品設計學系(臺北校區)</t>
  </si>
  <si>
    <t>服裝設計學系(臺北校區)</t>
  </si>
  <si>
    <t>社會工作學系(臺北校區)</t>
  </si>
  <si>
    <t>家庭研究與兒童發展學系(臺北校區)</t>
  </si>
  <si>
    <t xml:space="preserve">媒體傳達設計學系創新媒體設計組(臺北校區)                                                      </t>
  </si>
  <si>
    <t>應用外語學系(臺北校區)</t>
  </si>
  <si>
    <t>臺北醫學大學</t>
  </si>
  <si>
    <t>高齡健康管理學系</t>
  </si>
  <si>
    <t>醫務管理學系</t>
  </si>
  <si>
    <t>藥學系臨床藥學組</t>
  </si>
  <si>
    <t>兒童與家庭學系</t>
  </si>
  <si>
    <t>新聞傳播學系</t>
  </si>
  <si>
    <t>廣告傳播學系</t>
  </si>
  <si>
    <t>應用美術學系</t>
  </si>
  <si>
    <t>臨床心理學系</t>
  </si>
  <si>
    <t xml:space="preserve">織品服裝學系織品服飾行銷組                                                              </t>
  </si>
  <si>
    <t>體育學系體育學組</t>
  </si>
  <si>
    <t>私立大學校院  合計</t>
  </si>
  <si>
    <t>總計</t>
  </si>
  <si>
    <t>土木與環境工程學系</t>
  </si>
  <si>
    <t>資訊與圖書館學系</t>
  </si>
  <si>
    <t>慈濟學校財團法人慈濟大學</t>
  </si>
  <si>
    <t>輔仁大學學校財團法人輔仁大學</t>
  </si>
  <si>
    <t>公立大學校院  合計</t>
  </si>
  <si>
    <t>廣播電視學系</t>
  </si>
  <si>
    <t>餐飲管理學系(臺北校區)</t>
  </si>
  <si>
    <t>國立臺灣藝術大學</t>
  </si>
  <si>
    <r>
      <t>103</t>
    </r>
    <r>
      <rPr>
        <sz val="14"/>
        <color indexed="8"/>
        <rFont val="標楷體"/>
        <family val="4"/>
      </rPr>
      <t>學年度離島地區高中應屆畢業生保送一般大學外加名額核定表</t>
    </r>
  </si>
  <si>
    <t>核定外加名額</t>
  </si>
  <si>
    <t>澎湖縣</t>
  </si>
  <si>
    <r>
      <t xml:space="preserve">臺東縣
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綠島、蘭嶼</t>
    </r>
    <r>
      <rPr>
        <sz val="12"/>
        <color indexed="8"/>
        <rFont val="Arial"/>
        <family val="2"/>
      </rPr>
      <t>)</t>
    </r>
  </si>
  <si>
    <r>
      <t>1.</t>
    </r>
    <r>
      <rPr>
        <sz val="14"/>
        <color indexed="8"/>
        <rFont val="標楷體"/>
        <family val="4"/>
      </rPr>
      <t>國立政治大學</t>
    </r>
  </si>
  <si>
    <t>企業管理學系</t>
  </si>
  <si>
    <t>哲學系</t>
  </si>
  <si>
    <r>
      <t>2.</t>
    </r>
    <r>
      <rPr>
        <sz val="14"/>
        <color indexed="8"/>
        <rFont val="標楷體"/>
        <family val="4"/>
      </rPr>
      <t>國立清華大學</t>
    </r>
  </si>
  <si>
    <t>生命科學系</t>
  </si>
  <si>
    <t>材料科學工程學系</t>
  </si>
  <si>
    <r>
      <t>3.</t>
    </r>
    <r>
      <rPr>
        <sz val="14"/>
        <color indexed="8"/>
        <rFont val="標楷體"/>
        <family val="4"/>
      </rPr>
      <t>國立臺灣大學</t>
    </r>
  </si>
  <si>
    <t>法律學系司法組</t>
  </si>
  <si>
    <t>工程科學及海洋工程學系</t>
  </si>
  <si>
    <t>生物產業機電工程學系</t>
  </si>
  <si>
    <t>地質科學系</t>
  </si>
  <si>
    <t>物理學系</t>
  </si>
  <si>
    <t>社會工作學系</t>
  </si>
  <si>
    <t>園藝暨景觀學系</t>
  </si>
  <si>
    <t>機械工程學系</t>
  </si>
  <si>
    <t>圖書資訊學系</t>
  </si>
  <si>
    <t>工商管理學系企業管理組</t>
  </si>
  <si>
    <t>生物環境系統工程學系</t>
  </si>
  <si>
    <r>
      <t>4.</t>
    </r>
    <r>
      <rPr>
        <sz val="14"/>
        <color indexed="8"/>
        <rFont val="標楷體"/>
        <family val="4"/>
      </rPr>
      <t>國立成功大學</t>
    </r>
  </si>
  <si>
    <t>交通管理科學系</t>
  </si>
  <si>
    <t>物理學系物理組</t>
  </si>
  <si>
    <t>系統及船舶機電工程學系</t>
  </si>
  <si>
    <t>電機工程學系</t>
  </si>
  <si>
    <r>
      <t>5.</t>
    </r>
    <r>
      <rPr>
        <sz val="14"/>
        <color indexed="8"/>
        <rFont val="標楷體"/>
        <family val="4"/>
      </rPr>
      <t>國立中興大學</t>
    </r>
  </si>
  <si>
    <r>
      <t>6.</t>
    </r>
    <r>
      <rPr>
        <sz val="14"/>
        <color indexed="8"/>
        <rFont val="標楷體"/>
        <family val="4"/>
      </rPr>
      <t>國立交通大學</t>
    </r>
  </si>
  <si>
    <t>運輸與物流管理學系</t>
  </si>
  <si>
    <r>
      <t>7.</t>
    </r>
    <r>
      <rPr>
        <sz val="14"/>
        <color indexed="8"/>
        <rFont val="標楷體"/>
        <family val="4"/>
      </rPr>
      <t>國立中央大學</t>
    </r>
  </si>
  <si>
    <t>大氣科學學系大氣組</t>
  </si>
  <si>
    <r>
      <t>通訊工程</t>
    </r>
    <r>
      <rPr>
        <sz val="12"/>
        <color indexed="8"/>
        <rFont val="新細明體"/>
        <family val="1"/>
      </rPr>
      <t>學系</t>
    </r>
  </si>
  <si>
    <r>
      <t>8.</t>
    </r>
    <r>
      <rPr>
        <sz val="14"/>
        <color indexed="8"/>
        <rFont val="標楷體"/>
        <family val="4"/>
      </rPr>
      <t>國立中山大學</t>
    </r>
  </si>
  <si>
    <t>資訊管理學系</t>
  </si>
  <si>
    <t>機械與機電工程學系</t>
  </si>
  <si>
    <r>
      <rPr>
        <sz val="14"/>
        <color indexed="8"/>
        <rFont val="Arial"/>
        <family val="2"/>
      </rPr>
      <t>9.</t>
    </r>
    <r>
      <rPr>
        <sz val="14"/>
        <color indexed="8"/>
        <rFont val="標楷體"/>
        <family val="4"/>
      </rPr>
      <t>國立臺灣海洋大學</t>
    </r>
  </si>
  <si>
    <t>系統工程暨造船學系</t>
  </si>
  <si>
    <t>環境生物與漁業科學學系</t>
  </si>
  <si>
    <t>運動競技學系</t>
  </si>
  <si>
    <r>
      <t>11.</t>
    </r>
    <r>
      <rPr>
        <sz val="14"/>
        <color indexed="8"/>
        <rFont val="標楷體"/>
        <family val="4"/>
      </rPr>
      <t>國立臺北大學</t>
    </r>
  </si>
  <si>
    <t>不動產與城鄉環境學系</t>
  </si>
  <si>
    <r>
      <t>12.</t>
    </r>
    <r>
      <rPr>
        <sz val="14"/>
        <color indexed="8"/>
        <rFont val="標楷體"/>
        <family val="4"/>
      </rPr>
      <t>國立嘉義大學</t>
    </r>
  </si>
  <si>
    <t>輔導與諮商學系</t>
  </si>
  <si>
    <t>森林暨自然資源學系</t>
  </si>
  <si>
    <t>景觀學系</t>
  </si>
  <si>
    <t>動物科學系</t>
  </si>
  <si>
    <t>視覺藝術學系</t>
  </si>
  <si>
    <r>
      <t>13.</t>
    </r>
    <r>
      <rPr>
        <sz val="14"/>
        <color indexed="8"/>
        <rFont val="標楷體"/>
        <family val="4"/>
      </rPr>
      <t>國立高雄大學</t>
    </r>
  </si>
  <si>
    <t>創意設計與建築學系</t>
  </si>
  <si>
    <t>運動健康與休閒學系</t>
  </si>
  <si>
    <r>
      <t>14.</t>
    </r>
    <r>
      <rPr>
        <sz val="14"/>
        <color indexed="8"/>
        <rFont val="標楷體"/>
        <family val="4"/>
      </rPr>
      <t>國立東華大學</t>
    </r>
  </si>
  <si>
    <t>體育與運動科學系</t>
  </si>
  <si>
    <t>觀光暨休閒遊憩管理學系</t>
  </si>
  <si>
    <t>民族事務與發展學系</t>
  </si>
  <si>
    <r>
      <t>15.</t>
    </r>
    <r>
      <rPr>
        <sz val="14"/>
        <color indexed="8"/>
        <rFont val="標楷體"/>
        <family val="4"/>
      </rPr>
      <t>國立暨南國際大學</t>
    </r>
  </si>
  <si>
    <t>古蹟藝術修護學系</t>
  </si>
  <si>
    <t>音樂學系弦樂組</t>
  </si>
  <si>
    <t>文化資源與休閒產業學系</t>
  </si>
  <si>
    <r>
      <rPr>
        <sz val="14"/>
        <color indexed="8"/>
        <rFont val="Arial"/>
        <family val="2"/>
      </rPr>
      <t>18.</t>
    </r>
    <r>
      <rPr>
        <sz val="14"/>
        <color indexed="8"/>
        <rFont val="標楷體"/>
        <family val="4"/>
      </rPr>
      <t>國立臺南藝術大學</t>
    </r>
  </si>
  <si>
    <t>材質創作與設計系</t>
  </si>
  <si>
    <r>
      <t>19.</t>
    </r>
    <r>
      <rPr>
        <sz val="14"/>
        <color indexed="8"/>
        <rFont val="標楷體"/>
        <family val="4"/>
      </rPr>
      <t>國立臺南大學</t>
    </r>
  </si>
  <si>
    <r>
      <t>20.</t>
    </r>
    <r>
      <rPr>
        <sz val="14"/>
        <color indexed="8"/>
        <rFont val="標楷體"/>
        <family val="4"/>
      </rPr>
      <t>國立金門大學</t>
    </r>
  </si>
  <si>
    <t>海洋與邊境管理學系</t>
  </si>
  <si>
    <t>華語文學系</t>
  </si>
  <si>
    <r>
      <rPr>
        <sz val="14"/>
        <color indexed="8"/>
        <rFont val="Arial"/>
        <family val="2"/>
      </rPr>
      <t>21.</t>
    </r>
    <r>
      <rPr>
        <sz val="14"/>
        <color indexed="8"/>
        <rFont val="標楷體"/>
        <family val="4"/>
      </rPr>
      <t>國立臺灣體育運動大學</t>
    </r>
  </si>
  <si>
    <r>
      <t>22.</t>
    </r>
    <r>
      <rPr>
        <sz val="14"/>
        <color indexed="8"/>
        <rFont val="標楷體"/>
        <family val="4"/>
      </rPr>
      <t>臺北市立大學</t>
    </r>
  </si>
  <si>
    <t>運動健康科學系</t>
  </si>
  <si>
    <r>
      <t>23.</t>
    </r>
    <r>
      <rPr>
        <sz val="14"/>
        <color indexed="8"/>
        <rFont val="標楷體"/>
        <family val="4"/>
      </rPr>
      <t>國立臺灣師範大學</t>
    </r>
  </si>
  <si>
    <r>
      <t>設計學系</t>
    </r>
    <r>
      <rPr>
        <sz val="14"/>
        <color indexed="8"/>
        <rFont val="Arial"/>
        <family val="2"/>
      </rPr>
      <t>A</t>
    </r>
    <r>
      <rPr>
        <sz val="14"/>
        <color indexed="8"/>
        <rFont val="標楷體"/>
        <family val="4"/>
      </rPr>
      <t>組</t>
    </r>
  </si>
  <si>
    <t>特殊教育學系</t>
  </si>
  <si>
    <r>
      <t>24.</t>
    </r>
    <r>
      <rPr>
        <sz val="14"/>
        <color indexed="8"/>
        <rFont val="標楷體"/>
        <family val="4"/>
      </rPr>
      <t>國立高雄師範大學</t>
    </r>
  </si>
  <si>
    <t>音樂學系</t>
  </si>
  <si>
    <t>體育學系</t>
  </si>
  <si>
    <r>
      <rPr>
        <sz val="14"/>
        <color indexed="8"/>
        <rFont val="Arial"/>
        <family val="2"/>
      </rPr>
      <t>25.</t>
    </r>
    <r>
      <rPr>
        <sz val="14"/>
        <color indexed="8"/>
        <rFont val="標楷體"/>
        <family val="4"/>
      </rPr>
      <t>國立臺北教育大學</t>
    </r>
  </si>
  <si>
    <r>
      <rPr>
        <sz val="14"/>
        <color indexed="8"/>
        <rFont val="Arial"/>
        <family val="2"/>
      </rPr>
      <t>26.</t>
    </r>
    <r>
      <rPr>
        <sz val="14"/>
        <color indexed="8"/>
        <rFont val="標楷體"/>
        <family val="4"/>
      </rPr>
      <t>國立臺中教育大學</t>
    </r>
  </si>
  <si>
    <r>
      <t>27.</t>
    </r>
    <r>
      <rPr>
        <sz val="14"/>
        <color indexed="8"/>
        <rFont val="標楷體"/>
        <family val="4"/>
      </rPr>
      <t>東海大學</t>
    </r>
  </si>
  <si>
    <t>餐旅管理學系</t>
  </si>
  <si>
    <r>
      <t>28.</t>
    </r>
    <r>
      <rPr>
        <sz val="14"/>
        <color indexed="8"/>
        <rFont val="標楷體"/>
        <family val="4"/>
      </rPr>
      <t>輔仁大學</t>
    </r>
  </si>
  <si>
    <t>西班牙語文學系</t>
  </si>
  <si>
    <t>營養科學系</t>
  </si>
  <si>
    <t>圖書資訊學系</t>
  </si>
  <si>
    <t>臨床心理學系</t>
  </si>
  <si>
    <r>
      <t>29.</t>
    </r>
    <r>
      <rPr>
        <sz val="14"/>
        <color indexed="8"/>
        <rFont val="標楷體"/>
        <family val="4"/>
      </rPr>
      <t>東吳大學</t>
    </r>
  </si>
  <si>
    <t>英文學系</t>
  </si>
  <si>
    <r>
      <t>30.</t>
    </r>
    <r>
      <rPr>
        <sz val="14"/>
        <color indexed="8"/>
        <rFont val="標楷體"/>
        <family val="4"/>
      </rPr>
      <t>中原大學</t>
    </r>
  </si>
  <si>
    <r>
      <t>31.</t>
    </r>
    <r>
      <rPr>
        <sz val="14"/>
        <color indexed="8"/>
        <rFont val="標楷體"/>
        <family val="4"/>
      </rPr>
      <t>淡江大學</t>
    </r>
  </si>
  <si>
    <t>日本語文學系</t>
  </si>
  <si>
    <t>運輸管理學系</t>
  </si>
  <si>
    <t>歷史學系</t>
  </si>
  <si>
    <r>
      <t>32.</t>
    </r>
    <r>
      <rPr>
        <sz val="14"/>
        <color indexed="8"/>
        <rFont val="標楷體"/>
        <family val="4"/>
      </rPr>
      <t>中國文化大學</t>
    </r>
  </si>
  <si>
    <t>心理輔導學系</t>
  </si>
  <si>
    <t>觀光事業學系</t>
  </si>
  <si>
    <r>
      <t>33.</t>
    </r>
    <r>
      <rPr>
        <sz val="14"/>
        <color indexed="8"/>
        <rFont val="標楷體"/>
        <family val="4"/>
      </rPr>
      <t>逢甲大學</t>
    </r>
  </si>
  <si>
    <t>行銷學系</t>
  </si>
  <si>
    <t>都市計畫與空間資訊學系都市計畫組</t>
  </si>
  <si>
    <r>
      <t>34.</t>
    </r>
    <r>
      <rPr>
        <sz val="14"/>
        <color indexed="8"/>
        <rFont val="標楷體"/>
        <family val="4"/>
      </rPr>
      <t>長庚大學</t>
    </r>
  </si>
  <si>
    <t>中醫學系</t>
  </si>
  <si>
    <r>
      <rPr>
        <sz val="14"/>
        <color indexed="8"/>
        <rFont val="Arial"/>
        <family val="2"/>
      </rPr>
      <t>35.</t>
    </r>
    <r>
      <rPr>
        <sz val="14"/>
        <color indexed="8"/>
        <rFont val="標楷體"/>
        <family val="4"/>
      </rPr>
      <t>義守大學</t>
    </r>
  </si>
  <si>
    <t>大眾傳播學系</t>
  </si>
  <si>
    <t>物理治療學系</t>
  </si>
  <si>
    <r>
      <t>36.</t>
    </r>
    <r>
      <rPr>
        <sz val="14"/>
        <color indexed="8"/>
        <rFont val="標楷體"/>
        <family val="4"/>
      </rPr>
      <t>世新大學</t>
    </r>
  </si>
  <si>
    <t>觀光學系旅遊暨休閒事業管理組</t>
  </si>
  <si>
    <t>廣播電視電影學系廣播組</t>
  </si>
  <si>
    <t>廣播電視電影學系電視組</t>
  </si>
  <si>
    <r>
      <t>37.</t>
    </r>
    <r>
      <rPr>
        <sz val="14"/>
        <color indexed="8"/>
        <rFont val="標楷體"/>
        <family val="4"/>
      </rPr>
      <t>銘傳大學</t>
    </r>
  </si>
  <si>
    <t>企業管理學系(台北校區)</t>
  </si>
  <si>
    <t>商業設計學系(桃園校區)</t>
  </si>
  <si>
    <r>
      <t>社會與安全管理學系(桃園校區</t>
    </r>
    <r>
      <rPr>
        <sz val="12"/>
        <color indexed="8"/>
        <rFont val="新細明體"/>
        <family val="1"/>
      </rPr>
      <t>)</t>
    </r>
  </si>
  <si>
    <r>
      <t>諮商與工商心理學系(桃園校區</t>
    </r>
    <r>
      <rPr>
        <sz val="12"/>
        <color indexed="8"/>
        <rFont val="新細明體"/>
        <family val="1"/>
      </rPr>
      <t>)</t>
    </r>
  </si>
  <si>
    <r>
      <t>38.</t>
    </r>
    <r>
      <rPr>
        <sz val="14"/>
        <color indexed="8"/>
        <rFont val="標楷體"/>
        <family val="4"/>
      </rPr>
      <t>實踐大學</t>
    </r>
  </si>
  <si>
    <t>建築設計學系(臺北校區)</t>
  </si>
  <si>
    <t>服裝設計學系(臺北校區)</t>
  </si>
  <si>
    <t>餐飲管理學系(臺北校區)</t>
  </si>
  <si>
    <t>服飾設計與經營學系(高雄校區)</t>
  </si>
  <si>
    <t>休閒產業管理學系(高雄校區)</t>
  </si>
  <si>
    <r>
      <t>39.</t>
    </r>
    <r>
      <rPr>
        <sz val="14"/>
        <color indexed="8"/>
        <rFont val="標楷體"/>
        <family val="4"/>
      </rPr>
      <t>高雄醫學大學</t>
    </r>
  </si>
  <si>
    <t>醫務管理暨醫療資訊學系</t>
  </si>
  <si>
    <t>護理學系</t>
  </si>
  <si>
    <t>醫學影像暨放射科學系</t>
  </si>
  <si>
    <r>
      <t>40.</t>
    </r>
    <r>
      <rPr>
        <sz val="14"/>
        <color indexed="8"/>
        <rFont val="標楷體"/>
        <family val="4"/>
      </rPr>
      <t>臺北醫學大學</t>
    </r>
  </si>
  <si>
    <t>藥學系臨床藥學組</t>
  </si>
  <si>
    <t>醫務管理學系</t>
  </si>
  <si>
    <r>
      <t>41.</t>
    </r>
    <r>
      <rPr>
        <sz val="14"/>
        <color indexed="8"/>
        <rFont val="標楷體"/>
        <family val="4"/>
      </rPr>
      <t>中山醫學大學</t>
    </r>
  </si>
  <si>
    <t>語言治療與聽力學系語言治療組</t>
  </si>
  <si>
    <t>職能治療學系</t>
  </si>
  <si>
    <r>
      <t>42.</t>
    </r>
    <r>
      <rPr>
        <sz val="14"/>
        <color indexed="8"/>
        <rFont val="標楷體"/>
        <family val="4"/>
      </rPr>
      <t>中國醫藥大學</t>
    </r>
  </si>
  <si>
    <t>營養學系</t>
  </si>
  <si>
    <t>中醫學系乙組</t>
  </si>
  <si>
    <t>藥用化妝品學系</t>
  </si>
  <si>
    <t>牙醫學系</t>
  </si>
  <si>
    <r>
      <rPr>
        <sz val="14"/>
        <color indexed="8"/>
        <rFont val="Arial"/>
        <family val="2"/>
      </rPr>
      <t>43.</t>
    </r>
    <r>
      <rPr>
        <sz val="14"/>
        <color indexed="8"/>
        <rFont val="標楷體"/>
        <family val="4"/>
      </rPr>
      <t>亞洲大學</t>
    </r>
  </si>
  <si>
    <t>健康產業管理學系健康產業管理組</t>
  </si>
  <si>
    <t>國立大學小計</t>
  </si>
  <si>
    <t>私立大學小計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</si>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</sst>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Arial"/>
      <family val="2"/>
    </font>
    <font>
      <sz val="12"/>
      <color theme="1"/>
      <name val="新細明體"/>
      <family val="1"/>
    </font>
    <font>
      <sz val="14"/>
      <color rgb="FFFF0000"/>
      <name val="標楷體"/>
      <family val="4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7" fillId="36" borderId="12" xfId="33" applyFont="1" applyFill="1" applyBorder="1" applyAlignment="1">
      <alignment horizontal="left" vertical="center" wrapText="1"/>
      <protection/>
    </xf>
    <xf numFmtId="0" fontId="7" fillId="36" borderId="11" xfId="33" applyFont="1" applyFill="1" applyBorder="1" applyAlignment="1">
      <alignment horizontal="center" vertical="center" wrapText="1"/>
      <protection/>
    </xf>
    <xf numFmtId="0" fontId="7" fillId="36" borderId="11" xfId="33" applyFont="1" applyFill="1" applyBorder="1" applyAlignment="1">
      <alignment horizontal="center" vertical="center"/>
      <protection/>
    </xf>
    <xf numFmtId="0" fontId="7" fillId="36" borderId="13" xfId="33" applyFont="1" applyFill="1" applyBorder="1" applyAlignment="1">
      <alignment horizontal="center" vertical="center"/>
      <protection/>
    </xf>
    <xf numFmtId="0" fontId="2" fillId="36" borderId="11" xfId="33" applyFont="1" applyFill="1" applyBorder="1" applyAlignment="1">
      <alignment horizontal="center" vertical="center"/>
      <protection/>
    </xf>
    <xf numFmtId="0" fontId="7" fillId="36" borderId="11" xfId="34" applyFont="1" applyFill="1" applyBorder="1" applyAlignment="1">
      <alignment horizontal="center" vertical="center" wrapText="1"/>
      <protection/>
    </xf>
    <xf numFmtId="0" fontId="7" fillId="7" borderId="11" xfId="33" applyFont="1" applyFill="1" applyBorder="1" applyAlignment="1">
      <alignment horizontal="center" vertical="center"/>
      <protection/>
    </xf>
    <xf numFmtId="0" fontId="7" fillId="7" borderId="13" xfId="33" applyFont="1" applyFill="1" applyBorder="1" applyAlignment="1">
      <alignment horizontal="center" vertical="center"/>
      <protection/>
    </xf>
    <xf numFmtId="0" fontId="7" fillId="37" borderId="14" xfId="33" applyFont="1" applyFill="1" applyBorder="1" applyAlignment="1">
      <alignment horizontal="center" vertical="center"/>
      <protection/>
    </xf>
    <xf numFmtId="0" fontId="7" fillId="37" borderId="15" xfId="33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36" borderId="0" xfId="0" applyFont="1" applyFill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vertical="center"/>
    </xf>
    <xf numFmtId="0" fontId="46" fillId="0" borderId="10" xfId="34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34" applyFont="1" applyBorder="1" applyAlignment="1">
      <alignment horizontal="left" vertical="center"/>
      <protection/>
    </xf>
    <xf numFmtId="0" fontId="46" fillId="0" borderId="10" xfId="0" applyFont="1" applyBorder="1" applyAlignment="1">
      <alignment vertical="center"/>
    </xf>
    <xf numFmtId="0" fontId="46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7" fillId="7" borderId="12" xfId="33" applyFont="1" applyFill="1" applyBorder="1" applyAlignment="1">
      <alignment horizontal="left" vertical="center" wrapText="1"/>
      <protection/>
    </xf>
    <xf numFmtId="0" fontId="7" fillId="7" borderId="11" xfId="33" applyFont="1" applyFill="1" applyBorder="1" applyAlignment="1">
      <alignment horizontal="center" vertical="center" wrapText="1"/>
      <protection/>
    </xf>
    <xf numFmtId="0" fontId="9" fillId="37" borderId="16" xfId="33" applyFont="1" applyFill="1" applyBorder="1" applyAlignment="1">
      <alignment horizontal="left" vertical="center" wrapText="1"/>
      <protection/>
    </xf>
    <xf numFmtId="0" fontId="9" fillId="37" borderId="14" xfId="33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left" vertical="top"/>
    </xf>
    <xf numFmtId="0" fontId="47" fillId="0" borderId="22" xfId="0" applyFont="1" applyBorder="1" applyAlignment="1">
      <alignment horizontal="left" vertical="top"/>
    </xf>
    <xf numFmtId="0" fontId="47" fillId="0" borderId="23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7" fillId="0" borderId="22" xfId="0" applyFont="1" applyFill="1" applyBorder="1" applyAlignment="1">
      <alignment horizontal="left" vertical="top"/>
    </xf>
    <xf numFmtId="0" fontId="47" fillId="0" borderId="23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/>
    </xf>
    <xf numFmtId="0" fontId="46" fillId="0" borderId="21" xfId="34" applyFont="1" applyFill="1" applyBorder="1" applyAlignment="1">
      <alignment horizontal="left" vertical="top"/>
      <protection/>
    </xf>
    <xf numFmtId="0" fontId="46" fillId="0" borderId="22" xfId="34" applyFont="1" applyFill="1" applyBorder="1" applyAlignment="1">
      <alignment horizontal="left" vertical="top"/>
      <protection/>
    </xf>
    <xf numFmtId="0" fontId="46" fillId="0" borderId="23" xfId="34" applyFont="1" applyFill="1" applyBorder="1" applyAlignment="1">
      <alignment horizontal="left" vertical="top"/>
      <protection/>
    </xf>
    <xf numFmtId="0" fontId="47" fillId="0" borderId="21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1">
      <selection activeCell="C19" sqref="C19"/>
    </sheetView>
  </sheetViews>
  <sheetFormatPr defaultColWidth="9.00390625" defaultRowHeight="16.5"/>
  <cols>
    <col min="1" max="2" width="30.625" style="0" customWidth="1"/>
  </cols>
  <sheetData>
    <row r="1" spans="1:8" ht="20.25" thickBot="1">
      <c r="A1" s="57" t="s">
        <v>295</v>
      </c>
      <c r="B1" s="57"/>
      <c r="C1" s="57"/>
      <c r="D1" s="57"/>
      <c r="E1" s="57"/>
      <c r="F1" s="57"/>
      <c r="G1" s="57"/>
      <c r="H1" s="57"/>
    </row>
    <row r="2" spans="1:8" ht="21" thickBot="1" thickTop="1">
      <c r="A2" s="58" t="s">
        <v>296</v>
      </c>
      <c r="B2" s="60" t="s">
        <v>297</v>
      </c>
      <c r="C2" s="60" t="s">
        <v>5</v>
      </c>
      <c r="D2" s="62"/>
      <c r="E2" s="62"/>
      <c r="F2" s="62"/>
      <c r="G2" s="62"/>
      <c r="H2" s="63" t="s">
        <v>298</v>
      </c>
    </row>
    <row r="3" spans="1:8" ht="50.25" thickBot="1">
      <c r="A3" s="59"/>
      <c r="B3" s="61"/>
      <c r="C3" s="20" t="s">
        <v>7</v>
      </c>
      <c r="D3" s="20" t="s">
        <v>299</v>
      </c>
      <c r="E3" s="21" t="s">
        <v>300</v>
      </c>
      <c r="F3" s="21" t="s">
        <v>10</v>
      </c>
      <c r="G3" s="21" t="s">
        <v>301</v>
      </c>
      <c r="H3" s="64"/>
    </row>
    <row r="4" spans="1:8" ht="20.25" thickBot="1">
      <c r="A4" s="22" t="s">
        <v>302</v>
      </c>
      <c r="B4" s="23" t="s">
        <v>0</v>
      </c>
      <c r="C4" s="24">
        <v>1</v>
      </c>
      <c r="D4" s="24">
        <v>1</v>
      </c>
      <c r="E4" s="24"/>
      <c r="F4" s="24"/>
      <c r="G4" s="24"/>
      <c r="H4" s="25">
        <f aca="true" t="shared" si="0" ref="H4:H67">SUM(C4:G4)</f>
        <v>2</v>
      </c>
    </row>
    <row r="5" spans="1:8" ht="20.25" thickBot="1">
      <c r="A5" s="22" t="s">
        <v>302</v>
      </c>
      <c r="B5" s="23" t="s">
        <v>203</v>
      </c>
      <c r="C5" s="26">
        <v>1</v>
      </c>
      <c r="D5" s="24"/>
      <c r="E5" s="24"/>
      <c r="F5" s="24"/>
      <c r="G5" s="24"/>
      <c r="H5" s="25">
        <f t="shared" si="0"/>
        <v>1</v>
      </c>
    </row>
    <row r="6" spans="1:8" ht="20.25" thickBot="1">
      <c r="A6" s="22" t="s">
        <v>302</v>
      </c>
      <c r="B6" s="23" t="s">
        <v>204</v>
      </c>
      <c r="C6" s="24">
        <v>1</v>
      </c>
      <c r="D6" s="24">
        <v>1</v>
      </c>
      <c r="E6" s="24"/>
      <c r="F6" s="24"/>
      <c r="G6" s="24"/>
      <c r="H6" s="25">
        <f t="shared" si="0"/>
        <v>2</v>
      </c>
    </row>
    <row r="7" spans="1:8" ht="20.25" thickBot="1">
      <c r="A7" s="22" t="s">
        <v>302</v>
      </c>
      <c r="B7" s="23" t="s">
        <v>253</v>
      </c>
      <c r="C7" s="26">
        <v>1</v>
      </c>
      <c r="D7" s="24"/>
      <c r="E7" s="24"/>
      <c r="F7" s="24"/>
      <c r="G7" s="24"/>
      <c r="H7" s="25">
        <f t="shared" si="0"/>
        <v>1</v>
      </c>
    </row>
    <row r="8" spans="1:8" ht="20.25" thickBot="1">
      <c r="A8" s="22" t="s">
        <v>302</v>
      </c>
      <c r="B8" s="23" t="s">
        <v>205</v>
      </c>
      <c r="C8" s="24">
        <v>1</v>
      </c>
      <c r="D8" s="24">
        <v>1</v>
      </c>
      <c r="E8" s="24"/>
      <c r="F8" s="24"/>
      <c r="G8" s="24"/>
      <c r="H8" s="25">
        <f t="shared" si="0"/>
        <v>2</v>
      </c>
    </row>
    <row r="9" spans="1:8" ht="20.25" thickBot="1">
      <c r="A9" s="22" t="s">
        <v>302</v>
      </c>
      <c r="B9" s="23" t="s">
        <v>247</v>
      </c>
      <c r="C9" s="24">
        <v>1</v>
      </c>
      <c r="D9" s="24"/>
      <c r="E9" s="24">
        <v>1</v>
      </c>
      <c r="F9" s="24"/>
      <c r="G9" s="24"/>
      <c r="H9" s="25">
        <f t="shared" si="0"/>
        <v>2</v>
      </c>
    </row>
    <row r="10" spans="1:8" ht="20.25" thickBot="1">
      <c r="A10" s="22" t="s">
        <v>302</v>
      </c>
      <c r="B10" s="23" t="s">
        <v>206</v>
      </c>
      <c r="C10" s="26">
        <v>1</v>
      </c>
      <c r="D10" s="24">
        <v>1</v>
      </c>
      <c r="E10" s="24"/>
      <c r="F10" s="24"/>
      <c r="G10" s="24"/>
      <c r="H10" s="25">
        <f t="shared" si="0"/>
        <v>2</v>
      </c>
    </row>
    <row r="11" spans="1:8" ht="20.25" thickBot="1">
      <c r="A11" s="22" t="s">
        <v>302</v>
      </c>
      <c r="B11" s="23" t="s">
        <v>207</v>
      </c>
      <c r="C11" s="24">
        <v>1</v>
      </c>
      <c r="D11" s="24">
        <v>1</v>
      </c>
      <c r="E11" s="24">
        <v>1</v>
      </c>
      <c r="F11" s="24"/>
      <c r="G11" s="24"/>
      <c r="H11" s="25">
        <f t="shared" si="0"/>
        <v>3</v>
      </c>
    </row>
    <row r="12" spans="1:8" ht="20.25" thickBot="1">
      <c r="A12" s="22" t="s">
        <v>302</v>
      </c>
      <c r="B12" s="23" t="s">
        <v>276</v>
      </c>
      <c r="C12" s="26">
        <v>1</v>
      </c>
      <c r="D12" s="24"/>
      <c r="E12" s="24"/>
      <c r="F12" s="24"/>
      <c r="G12" s="24"/>
      <c r="H12" s="25">
        <f t="shared" si="0"/>
        <v>1</v>
      </c>
    </row>
    <row r="13" spans="1:8" ht="20.25" thickBot="1">
      <c r="A13" s="22" t="s">
        <v>302</v>
      </c>
      <c r="B13" s="23" t="s">
        <v>208</v>
      </c>
      <c r="C13" s="24"/>
      <c r="D13" s="24">
        <v>1</v>
      </c>
      <c r="E13" s="24"/>
      <c r="F13" s="24"/>
      <c r="G13" s="24"/>
      <c r="H13" s="25">
        <f t="shared" si="0"/>
        <v>1</v>
      </c>
    </row>
    <row r="14" spans="1:8" ht="20.25" thickBot="1">
      <c r="A14" s="22" t="s">
        <v>302</v>
      </c>
      <c r="B14" s="23" t="s">
        <v>209</v>
      </c>
      <c r="C14" s="26">
        <v>1</v>
      </c>
      <c r="D14" s="24"/>
      <c r="E14" s="24"/>
      <c r="F14" s="24"/>
      <c r="G14" s="24"/>
      <c r="H14" s="25">
        <f t="shared" si="0"/>
        <v>1</v>
      </c>
    </row>
    <row r="15" spans="1:8" ht="20.25" thickBot="1">
      <c r="A15" s="22" t="s">
        <v>302</v>
      </c>
      <c r="B15" s="23" t="s">
        <v>47</v>
      </c>
      <c r="C15" s="26">
        <v>1</v>
      </c>
      <c r="D15" s="24"/>
      <c r="E15" s="24"/>
      <c r="F15" s="24"/>
      <c r="G15" s="24"/>
      <c r="H15" s="25">
        <f t="shared" si="0"/>
        <v>1</v>
      </c>
    </row>
    <row r="16" spans="1:8" ht="20.25" thickBot="1">
      <c r="A16" s="22" t="s">
        <v>302</v>
      </c>
      <c r="B16" s="23" t="s">
        <v>211</v>
      </c>
      <c r="C16" s="24"/>
      <c r="D16" s="24">
        <v>1</v>
      </c>
      <c r="E16" s="24"/>
      <c r="F16" s="24"/>
      <c r="G16" s="24"/>
      <c r="H16" s="25">
        <f t="shared" si="0"/>
        <v>1</v>
      </c>
    </row>
    <row r="17" spans="1:8" ht="20.25" thickBot="1">
      <c r="A17" s="22" t="s">
        <v>302</v>
      </c>
      <c r="B17" s="23" t="s">
        <v>212</v>
      </c>
      <c r="C17" s="24">
        <v>1</v>
      </c>
      <c r="D17" s="24">
        <v>1</v>
      </c>
      <c r="E17" s="24"/>
      <c r="F17" s="24"/>
      <c r="G17" s="24"/>
      <c r="H17" s="25">
        <f t="shared" si="0"/>
        <v>2</v>
      </c>
    </row>
    <row r="18" spans="1:8" ht="20.25" thickBot="1">
      <c r="A18" s="22" t="s">
        <v>302</v>
      </c>
      <c r="B18" s="23" t="s">
        <v>213</v>
      </c>
      <c r="C18" s="24">
        <v>1</v>
      </c>
      <c r="D18" s="24"/>
      <c r="E18" s="24">
        <v>1</v>
      </c>
      <c r="F18" s="24"/>
      <c r="G18" s="24"/>
      <c r="H18" s="25">
        <f t="shared" si="0"/>
        <v>2</v>
      </c>
    </row>
    <row r="19" spans="1:8" ht="20.25" thickBot="1">
      <c r="A19" s="22" t="s">
        <v>302</v>
      </c>
      <c r="B19" s="23" t="s">
        <v>303</v>
      </c>
      <c r="C19" s="26">
        <v>1</v>
      </c>
      <c r="D19" s="24"/>
      <c r="E19" s="24"/>
      <c r="F19" s="24"/>
      <c r="G19" s="24"/>
      <c r="H19" s="25">
        <f t="shared" si="0"/>
        <v>1</v>
      </c>
    </row>
    <row r="20" spans="1:8" ht="20.25" thickBot="1">
      <c r="A20" s="22" t="s">
        <v>302</v>
      </c>
      <c r="B20" s="23" t="s">
        <v>214</v>
      </c>
      <c r="C20" s="24">
        <v>1</v>
      </c>
      <c r="D20" s="24">
        <v>1</v>
      </c>
      <c r="E20" s="24"/>
      <c r="F20" s="24"/>
      <c r="G20" s="24"/>
      <c r="H20" s="25">
        <f t="shared" si="0"/>
        <v>2</v>
      </c>
    </row>
    <row r="21" spans="1:8" ht="20.25" thickBot="1">
      <c r="A21" s="22" t="s">
        <v>302</v>
      </c>
      <c r="B21" s="23" t="s">
        <v>215</v>
      </c>
      <c r="C21" s="24">
        <v>1</v>
      </c>
      <c r="D21" s="24">
        <v>1</v>
      </c>
      <c r="E21" s="24"/>
      <c r="F21" s="24"/>
      <c r="G21" s="24"/>
      <c r="H21" s="25">
        <f t="shared" si="0"/>
        <v>2</v>
      </c>
    </row>
    <row r="22" spans="1:8" ht="20.25" thickBot="1">
      <c r="A22" s="22" t="s">
        <v>302</v>
      </c>
      <c r="B22" s="23" t="s">
        <v>254</v>
      </c>
      <c r="C22" s="24"/>
      <c r="D22" s="24">
        <v>1</v>
      </c>
      <c r="E22" s="24"/>
      <c r="F22" s="24"/>
      <c r="G22" s="24"/>
      <c r="H22" s="25">
        <f t="shared" si="0"/>
        <v>1</v>
      </c>
    </row>
    <row r="23" spans="1:8" ht="20.25" thickBot="1">
      <c r="A23" s="22" t="s">
        <v>302</v>
      </c>
      <c r="B23" s="23" t="s">
        <v>54</v>
      </c>
      <c r="C23" s="26">
        <v>1</v>
      </c>
      <c r="D23" s="24"/>
      <c r="E23" s="24"/>
      <c r="F23" s="24"/>
      <c r="G23" s="24"/>
      <c r="H23" s="25">
        <f t="shared" si="0"/>
        <v>1</v>
      </c>
    </row>
    <row r="24" spans="1:8" ht="20.25" thickBot="1">
      <c r="A24" s="22" t="s">
        <v>302</v>
      </c>
      <c r="B24" s="23" t="s">
        <v>257</v>
      </c>
      <c r="C24" s="24">
        <v>1</v>
      </c>
      <c r="D24" s="24">
        <v>1</v>
      </c>
      <c r="E24" s="24"/>
      <c r="F24" s="24"/>
      <c r="G24" s="24"/>
      <c r="H24" s="25">
        <f t="shared" si="0"/>
        <v>2</v>
      </c>
    </row>
    <row r="25" spans="1:8" ht="20.25" thickBot="1">
      <c r="A25" s="22" t="s">
        <v>302</v>
      </c>
      <c r="B25" s="23" t="s">
        <v>217</v>
      </c>
      <c r="C25" s="24"/>
      <c r="D25" s="24">
        <v>1</v>
      </c>
      <c r="E25" s="24"/>
      <c r="F25" s="24"/>
      <c r="G25" s="24"/>
      <c r="H25" s="25">
        <f t="shared" si="0"/>
        <v>1</v>
      </c>
    </row>
    <row r="26" spans="1:8" ht="20.25" thickBot="1">
      <c r="A26" s="22" t="s">
        <v>302</v>
      </c>
      <c r="B26" s="23" t="s">
        <v>218</v>
      </c>
      <c r="C26" s="26">
        <v>1</v>
      </c>
      <c r="D26" s="24">
        <v>1</v>
      </c>
      <c r="E26" s="24"/>
      <c r="F26" s="24"/>
      <c r="G26" s="24"/>
      <c r="H26" s="25">
        <f t="shared" si="0"/>
        <v>2</v>
      </c>
    </row>
    <row r="27" spans="1:8" ht="20.25" thickBot="1">
      <c r="A27" s="22" t="s">
        <v>302</v>
      </c>
      <c r="B27" s="23" t="s">
        <v>231</v>
      </c>
      <c r="C27" s="24"/>
      <c r="D27" s="24"/>
      <c r="E27" s="24">
        <v>1</v>
      </c>
      <c r="F27" s="24"/>
      <c r="G27" s="24"/>
      <c r="H27" s="25">
        <f t="shared" si="0"/>
        <v>1</v>
      </c>
    </row>
    <row r="28" spans="1:8" ht="20.25" thickBot="1">
      <c r="A28" s="22" t="s">
        <v>302</v>
      </c>
      <c r="B28" s="23" t="s">
        <v>277</v>
      </c>
      <c r="C28" s="26">
        <v>1</v>
      </c>
      <c r="D28" s="24"/>
      <c r="E28" s="24"/>
      <c r="F28" s="24"/>
      <c r="G28" s="24"/>
      <c r="H28" s="25">
        <f t="shared" si="0"/>
        <v>1</v>
      </c>
    </row>
    <row r="29" spans="1:8" ht="20.25" thickBot="1">
      <c r="A29" s="22" t="s">
        <v>302</v>
      </c>
      <c r="B29" s="23" t="s">
        <v>252</v>
      </c>
      <c r="C29" s="24"/>
      <c r="D29" s="24">
        <v>1</v>
      </c>
      <c r="E29" s="24"/>
      <c r="F29" s="24"/>
      <c r="G29" s="24"/>
      <c r="H29" s="25">
        <f t="shared" si="0"/>
        <v>1</v>
      </c>
    </row>
    <row r="30" spans="1:8" ht="20.25" thickBot="1">
      <c r="A30" s="22" t="s">
        <v>302</v>
      </c>
      <c r="B30" s="23" t="s">
        <v>243</v>
      </c>
      <c r="C30" s="24"/>
      <c r="D30" s="24">
        <v>1</v>
      </c>
      <c r="E30" s="24"/>
      <c r="F30" s="24"/>
      <c r="G30" s="24"/>
      <c r="H30" s="25">
        <f t="shared" si="0"/>
        <v>1</v>
      </c>
    </row>
    <row r="31" spans="1:8" ht="20.25" thickBot="1">
      <c r="A31" s="22" t="s">
        <v>302</v>
      </c>
      <c r="B31" s="23" t="s">
        <v>219</v>
      </c>
      <c r="C31" s="24">
        <v>1</v>
      </c>
      <c r="D31" s="24">
        <v>1</v>
      </c>
      <c r="E31" s="24"/>
      <c r="F31" s="24"/>
      <c r="G31" s="24"/>
      <c r="H31" s="25">
        <f t="shared" si="0"/>
        <v>2</v>
      </c>
    </row>
    <row r="32" spans="1:8" ht="20.25" thickBot="1">
      <c r="A32" s="22" t="s">
        <v>302</v>
      </c>
      <c r="B32" s="23" t="s">
        <v>220</v>
      </c>
      <c r="C32" s="24">
        <v>1</v>
      </c>
      <c r="D32" s="24">
        <v>1</v>
      </c>
      <c r="E32" s="24"/>
      <c r="F32" s="24"/>
      <c r="G32" s="24"/>
      <c r="H32" s="25">
        <f t="shared" si="0"/>
        <v>2</v>
      </c>
    </row>
    <row r="33" spans="1:8" ht="20.25" thickBot="1">
      <c r="A33" s="22" t="s">
        <v>302</v>
      </c>
      <c r="B33" s="23" t="s">
        <v>147</v>
      </c>
      <c r="C33" s="24"/>
      <c r="D33" s="24">
        <v>1</v>
      </c>
      <c r="E33" s="24"/>
      <c r="F33" s="24"/>
      <c r="G33" s="24"/>
      <c r="H33" s="25">
        <f t="shared" si="0"/>
        <v>1</v>
      </c>
    </row>
    <row r="34" spans="1:8" ht="20.25" thickBot="1">
      <c r="A34" s="22" t="s">
        <v>304</v>
      </c>
      <c r="B34" s="23" t="s">
        <v>203</v>
      </c>
      <c r="C34" s="26">
        <v>1</v>
      </c>
      <c r="D34" s="24"/>
      <c r="E34" s="24"/>
      <c r="F34" s="24"/>
      <c r="G34" s="24"/>
      <c r="H34" s="25">
        <f t="shared" si="0"/>
        <v>1</v>
      </c>
    </row>
    <row r="35" spans="1:8" ht="20.25" thickBot="1">
      <c r="A35" s="22" t="s">
        <v>304</v>
      </c>
      <c r="B35" s="23" t="s">
        <v>246</v>
      </c>
      <c r="C35" s="24"/>
      <c r="D35" s="24">
        <v>1</v>
      </c>
      <c r="E35" s="24"/>
      <c r="F35" s="24"/>
      <c r="G35" s="24"/>
      <c r="H35" s="25">
        <f t="shared" si="0"/>
        <v>1</v>
      </c>
    </row>
    <row r="36" spans="1:8" ht="20.25" thickBot="1">
      <c r="A36" s="22" t="s">
        <v>304</v>
      </c>
      <c r="B36" s="23" t="s">
        <v>205</v>
      </c>
      <c r="C36" s="24"/>
      <c r="D36" s="24"/>
      <c r="E36" s="24">
        <v>1</v>
      </c>
      <c r="F36" s="24"/>
      <c r="G36" s="24"/>
      <c r="H36" s="25">
        <f t="shared" si="0"/>
        <v>1</v>
      </c>
    </row>
    <row r="37" spans="1:8" ht="20.25" thickBot="1">
      <c r="A37" s="22" t="s">
        <v>304</v>
      </c>
      <c r="B37" s="23" t="s">
        <v>247</v>
      </c>
      <c r="C37" s="26">
        <v>1</v>
      </c>
      <c r="D37" s="24"/>
      <c r="E37" s="24"/>
      <c r="F37" s="24"/>
      <c r="G37" s="24"/>
      <c r="H37" s="25">
        <f t="shared" si="0"/>
        <v>1</v>
      </c>
    </row>
    <row r="38" spans="1:8" ht="20.25" thickBot="1">
      <c r="A38" s="22" t="s">
        <v>304</v>
      </c>
      <c r="B38" s="23" t="s">
        <v>221</v>
      </c>
      <c r="C38" s="24">
        <v>1</v>
      </c>
      <c r="D38" s="24">
        <v>1</v>
      </c>
      <c r="E38" s="24"/>
      <c r="F38" s="24"/>
      <c r="G38" s="24"/>
      <c r="H38" s="25">
        <f t="shared" si="0"/>
        <v>2</v>
      </c>
    </row>
    <row r="39" spans="1:8" ht="20.25" thickBot="1">
      <c r="A39" s="22" t="s">
        <v>304</v>
      </c>
      <c r="B39" s="23" t="s">
        <v>222</v>
      </c>
      <c r="C39" s="24"/>
      <c r="D39" s="24">
        <v>1</v>
      </c>
      <c r="E39" s="24"/>
      <c r="F39" s="24"/>
      <c r="G39" s="24"/>
      <c r="H39" s="25">
        <f t="shared" si="0"/>
        <v>1</v>
      </c>
    </row>
    <row r="40" spans="1:8" ht="20.25" thickBot="1">
      <c r="A40" s="22" t="s">
        <v>304</v>
      </c>
      <c r="B40" s="23" t="s">
        <v>256</v>
      </c>
      <c r="C40" s="26">
        <v>1</v>
      </c>
      <c r="D40" s="24"/>
      <c r="E40" s="24"/>
      <c r="F40" s="24"/>
      <c r="G40" s="24"/>
      <c r="H40" s="25">
        <f t="shared" si="0"/>
        <v>1</v>
      </c>
    </row>
    <row r="41" spans="1:8" ht="20.25" thickBot="1">
      <c r="A41" s="22" t="s">
        <v>304</v>
      </c>
      <c r="B41" s="23" t="s">
        <v>286</v>
      </c>
      <c r="C41" s="24"/>
      <c r="D41" s="24"/>
      <c r="E41" s="24">
        <v>1</v>
      </c>
      <c r="F41" s="24"/>
      <c r="G41" s="24"/>
      <c r="H41" s="25">
        <f t="shared" si="0"/>
        <v>1</v>
      </c>
    </row>
    <row r="42" spans="1:8" ht="20.25" thickBot="1">
      <c r="A42" s="22" t="s">
        <v>304</v>
      </c>
      <c r="B42" s="23" t="s">
        <v>234</v>
      </c>
      <c r="C42" s="24"/>
      <c r="D42" s="24"/>
      <c r="E42" s="24"/>
      <c r="F42" s="24">
        <v>1</v>
      </c>
      <c r="G42" s="24"/>
      <c r="H42" s="25">
        <f t="shared" si="0"/>
        <v>1</v>
      </c>
    </row>
    <row r="43" spans="1:8" ht="20.25" thickBot="1">
      <c r="A43" s="22" t="s">
        <v>304</v>
      </c>
      <c r="B43" s="23" t="s">
        <v>281</v>
      </c>
      <c r="C43" s="24"/>
      <c r="D43" s="24"/>
      <c r="E43" s="24">
        <v>1</v>
      </c>
      <c r="F43" s="24"/>
      <c r="G43" s="24"/>
      <c r="H43" s="25">
        <f t="shared" si="0"/>
        <v>1</v>
      </c>
    </row>
    <row r="44" spans="1:8" ht="20.25" thickBot="1">
      <c r="A44" s="22" t="s">
        <v>304</v>
      </c>
      <c r="B44" s="23" t="s">
        <v>223</v>
      </c>
      <c r="C44" s="24">
        <v>1</v>
      </c>
      <c r="D44" s="24"/>
      <c r="E44" s="24">
        <v>1</v>
      </c>
      <c r="F44" s="24"/>
      <c r="G44" s="24"/>
      <c r="H44" s="25">
        <f t="shared" si="0"/>
        <v>2</v>
      </c>
    </row>
    <row r="45" spans="1:8" ht="20.25" thickBot="1">
      <c r="A45" s="22" t="s">
        <v>304</v>
      </c>
      <c r="B45" s="23" t="s">
        <v>305</v>
      </c>
      <c r="C45" s="26">
        <v>1</v>
      </c>
      <c r="D45" s="24"/>
      <c r="E45" s="24"/>
      <c r="F45" s="24"/>
      <c r="G45" s="24"/>
      <c r="H45" s="25">
        <f t="shared" si="0"/>
        <v>1</v>
      </c>
    </row>
    <row r="46" spans="1:8" ht="20.25" thickBot="1">
      <c r="A46" s="22" t="s">
        <v>304</v>
      </c>
      <c r="B46" s="23" t="s">
        <v>306</v>
      </c>
      <c r="C46" s="24">
        <v>1</v>
      </c>
      <c r="D46" s="24">
        <v>1</v>
      </c>
      <c r="E46" s="24">
        <v>1</v>
      </c>
      <c r="F46" s="24">
        <v>1</v>
      </c>
      <c r="G46" s="24"/>
      <c r="H46" s="25">
        <f t="shared" si="0"/>
        <v>4</v>
      </c>
    </row>
    <row r="47" spans="1:8" ht="20.25" thickBot="1">
      <c r="A47" s="22" t="s">
        <v>304</v>
      </c>
      <c r="B47" s="23" t="s">
        <v>249</v>
      </c>
      <c r="C47" s="24"/>
      <c r="D47" s="24"/>
      <c r="E47" s="24">
        <v>1</v>
      </c>
      <c r="F47" s="24"/>
      <c r="G47" s="24"/>
      <c r="H47" s="25">
        <f t="shared" si="0"/>
        <v>1</v>
      </c>
    </row>
    <row r="48" spans="1:8" ht="20.25" thickBot="1">
      <c r="A48" s="22" t="s">
        <v>304</v>
      </c>
      <c r="B48" s="23" t="s">
        <v>45</v>
      </c>
      <c r="C48" s="26">
        <v>1</v>
      </c>
      <c r="D48" s="24"/>
      <c r="E48" s="24"/>
      <c r="F48" s="24"/>
      <c r="G48" s="24"/>
      <c r="H48" s="25">
        <f t="shared" si="0"/>
        <v>1</v>
      </c>
    </row>
    <row r="49" spans="1:8" ht="20.25" thickBot="1">
      <c r="A49" s="22" t="s">
        <v>304</v>
      </c>
      <c r="B49" s="27" t="s">
        <v>307</v>
      </c>
      <c r="C49" s="24"/>
      <c r="D49" s="24">
        <v>1</v>
      </c>
      <c r="E49" s="24"/>
      <c r="F49" s="24"/>
      <c r="G49" s="24"/>
      <c r="H49" s="25">
        <f t="shared" si="0"/>
        <v>1</v>
      </c>
    </row>
    <row r="50" spans="1:8" ht="20.25" thickBot="1">
      <c r="A50" s="22" t="s">
        <v>304</v>
      </c>
      <c r="B50" s="23" t="s">
        <v>252</v>
      </c>
      <c r="C50" s="24"/>
      <c r="D50" s="24">
        <v>1</v>
      </c>
      <c r="E50" s="24"/>
      <c r="F50" s="24"/>
      <c r="G50" s="24"/>
      <c r="H50" s="25">
        <f t="shared" si="0"/>
        <v>1</v>
      </c>
    </row>
    <row r="51" spans="1:8" ht="20.25" thickBot="1">
      <c r="A51" s="22" t="s">
        <v>304</v>
      </c>
      <c r="B51" s="23" t="s">
        <v>278</v>
      </c>
      <c r="C51" s="24"/>
      <c r="D51" s="24">
        <v>1</v>
      </c>
      <c r="E51" s="24">
        <v>1</v>
      </c>
      <c r="F51" s="24"/>
      <c r="G51" s="24"/>
      <c r="H51" s="25">
        <f t="shared" si="0"/>
        <v>2</v>
      </c>
    </row>
    <row r="52" spans="1:8" ht="20.25" thickBot="1">
      <c r="A52" s="22" t="s">
        <v>308</v>
      </c>
      <c r="B52" s="23" t="s">
        <v>203</v>
      </c>
      <c r="C52" s="26">
        <v>1</v>
      </c>
      <c r="D52" s="24"/>
      <c r="E52" s="24"/>
      <c r="F52" s="24"/>
      <c r="G52" s="24"/>
      <c r="H52" s="25">
        <f t="shared" si="0"/>
        <v>1</v>
      </c>
    </row>
    <row r="53" spans="1:8" ht="20.25" thickBot="1">
      <c r="A53" s="22" t="s">
        <v>308</v>
      </c>
      <c r="B53" s="23" t="s">
        <v>309</v>
      </c>
      <c r="C53" s="26">
        <v>1</v>
      </c>
      <c r="D53" s="24"/>
      <c r="E53" s="24"/>
      <c r="F53" s="24"/>
      <c r="G53" s="24"/>
      <c r="H53" s="25">
        <f t="shared" si="0"/>
        <v>1</v>
      </c>
    </row>
    <row r="54" spans="1:8" ht="20.25" thickBot="1">
      <c r="A54" s="22" t="s">
        <v>308</v>
      </c>
      <c r="B54" s="23" t="s">
        <v>19</v>
      </c>
      <c r="C54" s="26">
        <v>1</v>
      </c>
      <c r="D54" s="24"/>
      <c r="E54" s="24"/>
      <c r="F54" s="24"/>
      <c r="G54" s="24"/>
      <c r="H54" s="25">
        <f t="shared" si="0"/>
        <v>1</v>
      </c>
    </row>
    <row r="55" spans="1:8" ht="20.25" thickBot="1">
      <c r="A55" s="22" t="s">
        <v>308</v>
      </c>
      <c r="B55" s="23" t="s">
        <v>234</v>
      </c>
      <c r="C55" s="24"/>
      <c r="D55" s="24">
        <v>1</v>
      </c>
      <c r="E55" s="24"/>
      <c r="F55" s="24"/>
      <c r="G55" s="24"/>
      <c r="H55" s="25">
        <f t="shared" si="0"/>
        <v>1</v>
      </c>
    </row>
    <row r="56" spans="1:8" ht="20.25" thickBot="1">
      <c r="A56" s="22" t="s">
        <v>308</v>
      </c>
      <c r="B56" s="23" t="s">
        <v>45</v>
      </c>
      <c r="C56" s="26">
        <v>1</v>
      </c>
      <c r="D56" s="24"/>
      <c r="E56" s="24"/>
      <c r="F56" s="24"/>
      <c r="G56" s="24"/>
      <c r="H56" s="25">
        <f t="shared" si="0"/>
        <v>1</v>
      </c>
    </row>
    <row r="57" spans="1:8" ht="20.25" thickBot="1">
      <c r="A57" s="22" t="s">
        <v>308</v>
      </c>
      <c r="B57" s="23" t="s">
        <v>235</v>
      </c>
      <c r="C57" s="26">
        <v>1</v>
      </c>
      <c r="D57" s="24"/>
      <c r="E57" s="24"/>
      <c r="F57" s="24"/>
      <c r="G57" s="24"/>
      <c r="H57" s="25">
        <f t="shared" si="0"/>
        <v>1</v>
      </c>
    </row>
    <row r="58" spans="1:8" ht="20.25" thickBot="1">
      <c r="A58" s="22" t="s">
        <v>310</v>
      </c>
      <c r="B58" s="23" t="s">
        <v>0</v>
      </c>
      <c r="C58" s="26">
        <v>1</v>
      </c>
      <c r="D58" s="24"/>
      <c r="E58" s="24"/>
      <c r="F58" s="24"/>
      <c r="G58" s="24"/>
      <c r="H58" s="25">
        <f t="shared" si="0"/>
        <v>1</v>
      </c>
    </row>
    <row r="59" spans="1:8" ht="20.25" thickBot="1">
      <c r="A59" s="22" t="s">
        <v>310</v>
      </c>
      <c r="B59" s="23" t="s">
        <v>311</v>
      </c>
      <c r="C59" s="26">
        <v>1</v>
      </c>
      <c r="D59" s="24"/>
      <c r="E59" s="24"/>
      <c r="F59" s="24"/>
      <c r="G59" s="24"/>
      <c r="H59" s="25">
        <f t="shared" si="0"/>
        <v>1</v>
      </c>
    </row>
    <row r="60" spans="1:8" ht="20.25" thickBot="1">
      <c r="A60" s="22" t="s">
        <v>310</v>
      </c>
      <c r="B60" s="23" t="s">
        <v>228</v>
      </c>
      <c r="C60" s="24">
        <v>1</v>
      </c>
      <c r="D60" s="24">
        <v>1</v>
      </c>
      <c r="E60" s="24"/>
      <c r="F60" s="24"/>
      <c r="G60" s="24"/>
      <c r="H60" s="25">
        <f t="shared" si="0"/>
        <v>2</v>
      </c>
    </row>
    <row r="61" spans="1:8" ht="20.25" thickBot="1">
      <c r="A61" s="22" t="s">
        <v>310</v>
      </c>
      <c r="B61" s="27" t="s">
        <v>312</v>
      </c>
      <c r="C61" s="24"/>
      <c r="D61" s="24">
        <v>1</v>
      </c>
      <c r="E61" s="24"/>
      <c r="F61" s="24"/>
      <c r="G61" s="24"/>
      <c r="H61" s="25">
        <f t="shared" si="0"/>
        <v>1</v>
      </c>
    </row>
    <row r="62" spans="1:8" ht="20.25" thickBot="1">
      <c r="A62" s="22" t="s">
        <v>310</v>
      </c>
      <c r="B62" s="23" t="s">
        <v>205</v>
      </c>
      <c r="C62" s="24">
        <v>1</v>
      </c>
      <c r="D62" s="24">
        <v>1</v>
      </c>
      <c r="E62" s="24"/>
      <c r="F62" s="24"/>
      <c r="G62" s="24"/>
      <c r="H62" s="25">
        <f t="shared" si="0"/>
        <v>2</v>
      </c>
    </row>
    <row r="63" spans="1:8" ht="20.25" thickBot="1">
      <c r="A63" s="22" t="s">
        <v>310</v>
      </c>
      <c r="B63" s="23" t="s">
        <v>207</v>
      </c>
      <c r="C63" s="24">
        <v>1</v>
      </c>
      <c r="D63" s="24">
        <v>1</v>
      </c>
      <c r="E63" s="24"/>
      <c r="F63" s="24"/>
      <c r="G63" s="24"/>
      <c r="H63" s="25">
        <f t="shared" si="0"/>
        <v>2</v>
      </c>
    </row>
    <row r="64" spans="1:8" ht="20.25" thickBot="1">
      <c r="A64" s="22" t="s">
        <v>310</v>
      </c>
      <c r="B64" s="23" t="s">
        <v>222</v>
      </c>
      <c r="C64" s="24"/>
      <c r="D64" s="24">
        <v>1</v>
      </c>
      <c r="E64" s="24"/>
      <c r="F64" s="24"/>
      <c r="G64" s="24"/>
      <c r="H64" s="25">
        <f t="shared" si="0"/>
        <v>1</v>
      </c>
    </row>
    <row r="65" spans="1:8" ht="20.25" thickBot="1">
      <c r="A65" s="22" t="s">
        <v>310</v>
      </c>
      <c r="B65" s="23" t="s">
        <v>251</v>
      </c>
      <c r="C65" s="26">
        <v>1</v>
      </c>
      <c r="D65" s="24"/>
      <c r="E65" s="24"/>
      <c r="F65" s="24"/>
      <c r="G65" s="24"/>
      <c r="H65" s="25">
        <f t="shared" si="0"/>
        <v>1</v>
      </c>
    </row>
    <row r="66" spans="1:8" ht="20.25" thickBot="1">
      <c r="A66" s="22" t="s">
        <v>310</v>
      </c>
      <c r="B66" s="23" t="s">
        <v>229</v>
      </c>
      <c r="C66" s="26">
        <v>1</v>
      </c>
      <c r="D66" s="24"/>
      <c r="E66" s="24"/>
      <c r="F66" s="24"/>
      <c r="G66" s="24"/>
      <c r="H66" s="25">
        <f t="shared" si="0"/>
        <v>1</v>
      </c>
    </row>
    <row r="67" spans="1:8" ht="20.25" thickBot="1">
      <c r="A67" s="22" t="s">
        <v>310</v>
      </c>
      <c r="B67" s="27" t="s">
        <v>313</v>
      </c>
      <c r="C67" s="24"/>
      <c r="D67" s="24">
        <v>1</v>
      </c>
      <c r="E67" s="24"/>
      <c r="F67" s="24"/>
      <c r="G67" s="24"/>
      <c r="H67" s="25">
        <f t="shared" si="0"/>
        <v>1</v>
      </c>
    </row>
    <row r="68" spans="1:8" ht="20.25" thickBot="1">
      <c r="A68" s="22" t="s">
        <v>310</v>
      </c>
      <c r="B68" s="23" t="s">
        <v>230</v>
      </c>
      <c r="C68" s="24">
        <v>1</v>
      </c>
      <c r="D68" s="24">
        <v>1</v>
      </c>
      <c r="E68" s="24"/>
      <c r="F68" s="24"/>
      <c r="G68" s="24"/>
      <c r="H68" s="25">
        <f aca="true" t="shared" si="1" ref="H68:H131">SUM(C68:G68)</f>
        <v>2</v>
      </c>
    </row>
    <row r="69" spans="1:8" ht="20.25" thickBot="1">
      <c r="A69" s="22" t="s">
        <v>310</v>
      </c>
      <c r="B69" s="27" t="s">
        <v>314</v>
      </c>
      <c r="C69" s="24"/>
      <c r="D69" s="24">
        <v>1</v>
      </c>
      <c r="E69" s="24"/>
      <c r="F69" s="24"/>
      <c r="G69" s="24"/>
      <c r="H69" s="25">
        <f t="shared" si="1"/>
        <v>1</v>
      </c>
    </row>
    <row r="70" spans="1:8" ht="20.25" thickBot="1">
      <c r="A70" s="22" t="s">
        <v>310</v>
      </c>
      <c r="B70" s="23" t="s">
        <v>225</v>
      </c>
      <c r="C70" s="24"/>
      <c r="D70" s="24">
        <v>1</v>
      </c>
      <c r="E70" s="24"/>
      <c r="F70" s="24"/>
      <c r="G70" s="24"/>
      <c r="H70" s="25">
        <f t="shared" si="1"/>
        <v>1</v>
      </c>
    </row>
    <row r="71" spans="1:8" ht="20.25" thickBot="1">
      <c r="A71" s="22" t="s">
        <v>310</v>
      </c>
      <c r="B71" s="23" t="s">
        <v>257</v>
      </c>
      <c r="C71" s="26">
        <v>1</v>
      </c>
      <c r="D71" s="24"/>
      <c r="E71" s="24"/>
      <c r="F71" s="24"/>
      <c r="G71" s="24">
        <v>1</v>
      </c>
      <c r="H71" s="25">
        <f t="shared" si="1"/>
        <v>2</v>
      </c>
    </row>
    <row r="72" spans="1:8" ht="20.25" thickBot="1">
      <c r="A72" s="22" t="s">
        <v>310</v>
      </c>
      <c r="B72" s="23" t="s">
        <v>217</v>
      </c>
      <c r="C72" s="26">
        <v>1</v>
      </c>
      <c r="D72" s="24"/>
      <c r="E72" s="24"/>
      <c r="F72" s="24"/>
      <c r="G72" s="24"/>
      <c r="H72" s="25">
        <f t="shared" si="1"/>
        <v>1</v>
      </c>
    </row>
    <row r="73" spans="1:8" ht="20.25" thickBot="1">
      <c r="A73" s="22" t="s">
        <v>310</v>
      </c>
      <c r="B73" s="23" t="s">
        <v>252</v>
      </c>
      <c r="C73" s="26">
        <v>1</v>
      </c>
      <c r="D73" s="24"/>
      <c r="E73" s="24"/>
      <c r="F73" s="24"/>
      <c r="G73" s="24"/>
      <c r="H73" s="25">
        <f t="shared" si="1"/>
        <v>1</v>
      </c>
    </row>
    <row r="74" spans="1:8" ht="20.25" thickBot="1">
      <c r="A74" s="22" t="s">
        <v>310</v>
      </c>
      <c r="B74" s="23" t="s">
        <v>243</v>
      </c>
      <c r="C74" s="26">
        <v>1</v>
      </c>
      <c r="D74" s="24">
        <v>1</v>
      </c>
      <c r="E74" s="24"/>
      <c r="F74" s="24"/>
      <c r="G74" s="24"/>
      <c r="H74" s="25">
        <f t="shared" si="1"/>
        <v>2</v>
      </c>
    </row>
    <row r="75" spans="1:8" ht="20.25" thickBot="1">
      <c r="A75" s="22" t="s">
        <v>310</v>
      </c>
      <c r="B75" s="23" t="s">
        <v>232</v>
      </c>
      <c r="C75" s="26">
        <v>1</v>
      </c>
      <c r="D75" s="24"/>
      <c r="E75" s="24"/>
      <c r="F75" s="24"/>
      <c r="G75" s="24"/>
      <c r="H75" s="25">
        <f t="shared" si="1"/>
        <v>1</v>
      </c>
    </row>
    <row r="76" spans="1:8" ht="20.25" thickBot="1">
      <c r="A76" s="22" t="s">
        <v>310</v>
      </c>
      <c r="B76" s="23" t="s">
        <v>220</v>
      </c>
      <c r="C76" s="24">
        <v>1</v>
      </c>
      <c r="D76" s="24">
        <v>1</v>
      </c>
      <c r="E76" s="24">
        <v>1</v>
      </c>
      <c r="F76" s="24"/>
      <c r="G76" s="24"/>
      <c r="H76" s="25">
        <f t="shared" si="1"/>
        <v>3</v>
      </c>
    </row>
    <row r="77" spans="1:8" ht="39.75" thickBot="1">
      <c r="A77" s="22" t="s">
        <v>315</v>
      </c>
      <c r="B77" s="23" t="s">
        <v>316</v>
      </c>
      <c r="C77" s="26">
        <v>2</v>
      </c>
      <c r="D77" s="24"/>
      <c r="E77" s="24"/>
      <c r="F77" s="24"/>
      <c r="G77" s="24"/>
      <c r="H77" s="25">
        <f t="shared" si="1"/>
        <v>2</v>
      </c>
    </row>
    <row r="78" spans="1:8" ht="39.75" thickBot="1">
      <c r="A78" s="22" t="s">
        <v>315</v>
      </c>
      <c r="B78" s="23" t="s">
        <v>317</v>
      </c>
      <c r="C78" s="24">
        <v>1</v>
      </c>
      <c r="D78" s="24"/>
      <c r="E78" s="24">
        <v>1</v>
      </c>
      <c r="F78" s="24"/>
      <c r="G78" s="24"/>
      <c r="H78" s="25">
        <f t="shared" si="1"/>
        <v>2</v>
      </c>
    </row>
    <row r="79" spans="1:8" ht="20.25" thickBot="1">
      <c r="A79" s="22" t="s">
        <v>315</v>
      </c>
      <c r="B79" s="23" t="s">
        <v>236</v>
      </c>
      <c r="C79" s="26">
        <v>1</v>
      </c>
      <c r="D79" s="24"/>
      <c r="E79" s="24"/>
      <c r="F79" s="24"/>
      <c r="G79" s="24"/>
      <c r="H79" s="25">
        <f t="shared" si="1"/>
        <v>1</v>
      </c>
    </row>
    <row r="80" spans="1:8" ht="20.25" thickBot="1">
      <c r="A80" s="22" t="s">
        <v>318</v>
      </c>
      <c r="B80" s="23" t="s">
        <v>0</v>
      </c>
      <c r="C80" s="24"/>
      <c r="D80" s="24">
        <v>1</v>
      </c>
      <c r="E80" s="24"/>
      <c r="F80" s="24"/>
      <c r="G80" s="24"/>
      <c r="H80" s="25">
        <f t="shared" si="1"/>
        <v>1</v>
      </c>
    </row>
    <row r="81" spans="1:8" ht="20.25" thickBot="1">
      <c r="A81" s="22" t="s">
        <v>318</v>
      </c>
      <c r="B81" s="23" t="s">
        <v>214</v>
      </c>
      <c r="C81" s="24">
        <v>1</v>
      </c>
      <c r="D81" s="24">
        <v>1</v>
      </c>
      <c r="E81" s="24"/>
      <c r="F81" s="24"/>
      <c r="G81" s="24"/>
      <c r="H81" s="25">
        <f t="shared" si="1"/>
        <v>2</v>
      </c>
    </row>
    <row r="82" spans="1:8" ht="20.25" thickBot="1">
      <c r="A82" s="22" t="s">
        <v>318</v>
      </c>
      <c r="B82" s="23" t="s">
        <v>45</v>
      </c>
      <c r="C82" s="26">
        <v>1</v>
      </c>
      <c r="D82" s="24"/>
      <c r="E82" s="24"/>
      <c r="F82" s="24"/>
      <c r="G82" s="24"/>
      <c r="H82" s="25">
        <f t="shared" si="1"/>
        <v>1</v>
      </c>
    </row>
    <row r="83" spans="1:8" ht="20.25" thickBot="1">
      <c r="A83" s="22" t="s">
        <v>319</v>
      </c>
      <c r="B83" s="23" t="s">
        <v>280</v>
      </c>
      <c r="C83" s="26">
        <v>1</v>
      </c>
      <c r="D83" s="24"/>
      <c r="E83" s="24"/>
      <c r="F83" s="24"/>
      <c r="G83" s="24"/>
      <c r="H83" s="25">
        <f t="shared" si="1"/>
        <v>1</v>
      </c>
    </row>
    <row r="84" spans="1:8" ht="20.25" thickBot="1">
      <c r="A84" s="22" t="s">
        <v>320</v>
      </c>
      <c r="B84" s="23" t="s">
        <v>321</v>
      </c>
      <c r="C84" s="26">
        <v>1</v>
      </c>
      <c r="D84" s="24"/>
      <c r="E84" s="24"/>
      <c r="F84" s="24"/>
      <c r="G84" s="24"/>
      <c r="H84" s="25">
        <f t="shared" si="1"/>
        <v>1</v>
      </c>
    </row>
    <row r="85" spans="1:8" ht="20.25" thickBot="1">
      <c r="A85" s="22" t="s">
        <v>322</v>
      </c>
      <c r="B85" s="23" t="s">
        <v>323</v>
      </c>
      <c r="C85" s="26">
        <v>1</v>
      </c>
      <c r="D85" s="24"/>
      <c r="E85" s="24"/>
      <c r="F85" s="24"/>
      <c r="G85" s="24"/>
      <c r="H85" s="25">
        <f t="shared" si="1"/>
        <v>1</v>
      </c>
    </row>
    <row r="86" spans="1:8" ht="20.25" thickBot="1">
      <c r="A86" s="22" t="s">
        <v>324</v>
      </c>
      <c r="B86" s="23" t="s">
        <v>325</v>
      </c>
      <c r="C86" s="26">
        <v>1</v>
      </c>
      <c r="D86" s="24"/>
      <c r="E86" s="24"/>
      <c r="F86" s="24"/>
      <c r="G86" s="24"/>
      <c r="H86" s="25">
        <f t="shared" si="1"/>
        <v>1</v>
      </c>
    </row>
    <row r="87" spans="1:8" ht="20.25" thickBot="1">
      <c r="A87" s="22" t="s">
        <v>324</v>
      </c>
      <c r="B87" s="23" t="s">
        <v>263</v>
      </c>
      <c r="C87" s="24"/>
      <c r="D87" s="24">
        <v>1</v>
      </c>
      <c r="E87" s="24"/>
      <c r="F87" s="24"/>
      <c r="G87" s="24"/>
      <c r="H87" s="25">
        <f t="shared" si="1"/>
        <v>1</v>
      </c>
    </row>
    <row r="88" spans="1:8" ht="20.25" thickBot="1">
      <c r="A88" s="22" t="s">
        <v>326</v>
      </c>
      <c r="B88" s="23" t="s">
        <v>237</v>
      </c>
      <c r="C88" s="24"/>
      <c r="D88" s="24"/>
      <c r="E88" s="24"/>
      <c r="F88" s="24"/>
      <c r="G88" s="24">
        <v>1</v>
      </c>
      <c r="H88" s="25">
        <f t="shared" si="1"/>
        <v>1</v>
      </c>
    </row>
    <row r="89" spans="1:8" ht="20.25" thickBot="1">
      <c r="A89" s="22" t="s">
        <v>326</v>
      </c>
      <c r="B89" s="23" t="s">
        <v>327</v>
      </c>
      <c r="C89" s="24"/>
      <c r="D89" s="24">
        <v>1</v>
      </c>
      <c r="E89" s="24"/>
      <c r="F89" s="24"/>
      <c r="G89" s="24"/>
      <c r="H89" s="25">
        <f t="shared" si="1"/>
        <v>1</v>
      </c>
    </row>
    <row r="90" spans="1:8" ht="20.25" thickBot="1">
      <c r="A90" s="22" t="s">
        <v>326</v>
      </c>
      <c r="B90" s="27" t="s">
        <v>328</v>
      </c>
      <c r="C90" s="24"/>
      <c r="D90" s="24">
        <v>1</v>
      </c>
      <c r="E90" s="24"/>
      <c r="F90" s="24"/>
      <c r="G90" s="24"/>
      <c r="H90" s="25">
        <f t="shared" si="1"/>
        <v>1</v>
      </c>
    </row>
    <row r="91" spans="1:8" ht="20.25" thickBot="1">
      <c r="A91" s="22" t="s">
        <v>326</v>
      </c>
      <c r="B91" s="23" t="s">
        <v>258</v>
      </c>
      <c r="C91" s="24">
        <v>1</v>
      </c>
      <c r="D91" s="24">
        <v>1</v>
      </c>
      <c r="E91" s="24"/>
      <c r="F91" s="24"/>
      <c r="G91" s="24"/>
      <c r="H91" s="25">
        <f t="shared" si="1"/>
        <v>2</v>
      </c>
    </row>
    <row r="92" spans="1:8" ht="20.25" thickBot="1">
      <c r="A92" s="22" t="s">
        <v>329</v>
      </c>
      <c r="B92" s="23" t="s">
        <v>262</v>
      </c>
      <c r="C92" s="24"/>
      <c r="D92" s="24">
        <v>1</v>
      </c>
      <c r="E92" s="24"/>
      <c r="F92" s="24"/>
      <c r="G92" s="24"/>
      <c r="H92" s="25">
        <f t="shared" si="1"/>
        <v>1</v>
      </c>
    </row>
    <row r="93" spans="1:8" ht="20.25" thickBot="1">
      <c r="A93" s="22" t="s">
        <v>329</v>
      </c>
      <c r="B93" s="23" t="s">
        <v>262</v>
      </c>
      <c r="C93" s="26">
        <v>1</v>
      </c>
      <c r="D93" s="24"/>
      <c r="E93" s="24"/>
      <c r="F93" s="24"/>
      <c r="G93" s="24"/>
      <c r="H93" s="25">
        <f t="shared" si="1"/>
        <v>1</v>
      </c>
    </row>
    <row r="94" spans="1:8" ht="20.25" thickBot="1">
      <c r="A94" s="22" t="s">
        <v>329</v>
      </c>
      <c r="B94" s="23" t="s">
        <v>209</v>
      </c>
      <c r="C94" s="26">
        <v>1</v>
      </c>
      <c r="D94" s="24"/>
      <c r="E94" s="24"/>
      <c r="F94" s="24"/>
      <c r="G94" s="24"/>
      <c r="H94" s="25">
        <f t="shared" si="1"/>
        <v>1</v>
      </c>
    </row>
    <row r="95" spans="1:8" ht="20.25" thickBot="1">
      <c r="A95" s="22" t="s">
        <v>329</v>
      </c>
      <c r="B95" s="23" t="s">
        <v>213</v>
      </c>
      <c r="C95" s="24">
        <v>1</v>
      </c>
      <c r="D95" s="24">
        <v>1</v>
      </c>
      <c r="E95" s="24"/>
      <c r="F95" s="24"/>
      <c r="G95" s="24"/>
      <c r="H95" s="25">
        <f t="shared" si="1"/>
        <v>2</v>
      </c>
    </row>
    <row r="96" spans="1:8" ht="20.25" thickBot="1">
      <c r="A96" s="22" t="s">
        <v>329</v>
      </c>
      <c r="B96" s="23" t="s">
        <v>275</v>
      </c>
      <c r="C96" s="26">
        <v>1</v>
      </c>
      <c r="D96" s="24"/>
      <c r="E96" s="24"/>
      <c r="F96" s="24"/>
      <c r="G96" s="24"/>
      <c r="H96" s="25">
        <f t="shared" si="1"/>
        <v>1</v>
      </c>
    </row>
    <row r="97" spans="1:8" ht="20.25" thickBot="1">
      <c r="A97" s="22" t="s">
        <v>329</v>
      </c>
      <c r="B97" s="23" t="s">
        <v>225</v>
      </c>
      <c r="C97" s="26">
        <v>1</v>
      </c>
      <c r="D97" s="24"/>
      <c r="E97" s="24"/>
      <c r="F97" s="24"/>
      <c r="G97" s="24"/>
      <c r="H97" s="25">
        <f t="shared" si="1"/>
        <v>1</v>
      </c>
    </row>
    <row r="98" spans="1:8" ht="20.25" thickBot="1">
      <c r="A98" s="22" t="s">
        <v>329</v>
      </c>
      <c r="B98" s="23" t="s">
        <v>272</v>
      </c>
      <c r="C98" s="24"/>
      <c r="D98" s="24"/>
      <c r="E98" s="24">
        <v>1</v>
      </c>
      <c r="F98" s="24"/>
      <c r="G98" s="24"/>
      <c r="H98" s="25">
        <f t="shared" si="1"/>
        <v>1</v>
      </c>
    </row>
    <row r="99" spans="1:8" ht="39.75" thickBot="1">
      <c r="A99" s="22" t="s">
        <v>330</v>
      </c>
      <c r="B99" s="23" t="s">
        <v>331</v>
      </c>
      <c r="C99" s="26">
        <v>1</v>
      </c>
      <c r="D99" s="24"/>
      <c r="E99" s="24"/>
      <c r="F99" s="24"/>
      <c r="G99" s="24"/>
      <c r="H99" s="25">
        <f t="shared" si="1"/>
        <v>1</v>
      </c>
    </row>
    <row r="100" spans="1:8" ht="20.25" thickBot="1">
      <c r="A100" s="22" t="s">
        <v>332</v>
      </c>
      <c r="B100" s="23" t="s">
        <v>333</v>
      </c>
      <c r="C100" s="26">
        <v>1</v>
      </c>
      <c r="D100" s="24"/>
      <c r="E100" s="24"/>
      <c r="F100" s="24"/>
      <c r="G100" s="24"/>
      <c r="H100" s="25">
        <f t="shared" si="1"/>
        <v>1</v>
      </c>
    </row>
    <row r="101" spans="1:8" ht="20.25" thickBot="1">
      <c r="A101" s="22" t="s">
        <v>334</v>
      </c>
      <c r="B101" s="23" t="s">
        <v>68</v>
      </c>
      <c r="C101" s="26">
        <v>1</v>
      </c>
      <c r="D101" s="24"/>
      <c r="E101" s="24"/>
      <c r="F101" s="24"/>
      <c r="G101" s="24"/>
      <c r="H101" s="25">
        <f t="shared" si="1"/>
        <v>1</v>
      </c>
    </row>
    <row r="102" spans="1:8" ht="20.25" thickBot="1">
      <c r="A102" s="22" t="s">
        <v>335</v>
      </c>
      <c r="B102" s="23" t="s">
        <v>336</v>
      </c>
      <c r="C102" s="24"/>
      <c r="D102" s="24"/>
      <c r="E102" s="24">
        <v>1</v>
      </c>
      <c r="F102" s="24"/>
      <c r="G102" s="24"/>
      <c r="H102" s="25">
        <f t="shared" si="1"/>
        <v>1</v>
      </c>
    </row>
    <row r="103" spans="1:8" ht="20.25" thickBot="1">
      <c r="A103" s="22" t="s">
        <v>335</v>
      </c>
      <c r="B103" s="23" t="s">
        <v>337</v>
      </c>
      <c r="C103" s="26">
        <v>1</v>
      </c>
      <c r="D103" s="24"/>
      <c r="E103" s="24"/>
      <c r="F103" s="24"/>
      <c r="G103" s="24"/>
      <c r="H103" s="25">
        <f t="shared" si="1"/>
        <v>1</v>
      </c>
    </row>
    <row r="104" spans="1:8" ht="20.25" thickBot="1">
      <c r="A104" s="22" t="s">
        <v>338</v>
      </c>
      <c r="B104" s="23" t="s">
        <v>339</v>
      </c>
      <c r="C104" s="24">
        <v>1</v>
      </c>
      <c r="D104" s="24">
        <v>1</v>
      </c>
      <c r="E104" s="24"/>
      <c r="F104" s="24"/>
      <c r="G104" s="24"/>
      <c r="H104" s="25">
        <f t="shared" si="1"/>
        <v>2</v>
      </c>
    </row>
    <row r="105" spans="1:8" ht="20.25" thickBot="1">
      <c r="A105" s="22" t="s">
        <v>338</v>
      </c>
      <c r="B105" s="27" t="s">
        <v>340</v>
      </c>
      <c r="C105" s="24"/>
      <c r="D105" s="24">
        <v>1</v>
      </c>
      <c r="E105" s="24"/>
      <c r="F105" s="24"/>
      <c r="G105" s="24"/>
      <c r="H105" s="25">
        <f t="shared" si="1"/>
        <v>1</v>
      </c>
    </row>
    <row r="106" spans="1:8" ht="20.25" thickBot="1">
      <c r="A106" s="22" t="s">
        <v>338</v>
      </c>
      <c r="B106" s="23" t="s">
        <v>63</v>
      </c>
      <c r="C106" s="26">
        <v>1</v>
      </c>
      <c r="D106" s="24"/>
      <c r="E106" s="24"/>
      <c r="F106" s="24"/>
      <c r="G106" s="24"/>
      <c r="H106" s="25">
        <f t="shared" si="1"/>
        <v>1</v>
      </c>
    </row>
    <row r="107" spans="1:8" ht="20.25" thickBot="1">
      <c r="A107" s="22" t="s">
        <v>341</v>
      </c>
      <c r="B107" s="23" t="s">
        <v>266</v>
      </c>
      <c r="C107" s="26">
        <v>1</v>
      </c>
      <c r="D107" s="24"/>
      <c r="E107" s="24"/>
      <c r="F107" s="24"/>
      <c r="G107" s="24"/>
      <c r="H107" s="25">
        <f t="shared" si="1"/>
        <v>1</v>
      </c>
    </row>
    <row r="108" spans="1:8" ht="20.25" thickBot="1">
      <c r="A108" s="22" t="s">
        <v>341</v>
      </c>
      <c r="B108" s="23" t="s">
        <v>1</v>
      </c>
      <c r="C108" s="24">
        <v>1</v>
      </c>
      <c r="D108" s="24">
        <v>1</v>
      </c>
      <c r="E108" s="24"/>
      <c r="F108" s="24"/>
      <c r="G108" s="24"/>
      <c r="H108" s="25">
        <f t="shared" si="1"/>
        <v>2</v>
      </c>
    </row>
    <row r="109" spans="1:8" ht="20.25" thickBot="1">
      <c r="A109" s="22" t="s">
        <v>341</v>
      </c>
      <c r="B109" s="23" t="s">
        <v>249</v>
      </c>
      <c r="C109" s="26">
        <v>1</v>
      </c>
      <c r="D109" s="24"/>
      <c r="E109" s="24"/>
      <c r="F109" s="24"/>
      <c r="G109" s="24"/>
      <c r="H109" s="25">
        <f t="shared" si="1"/>
        <v>1</v>
      </c>
    </row>
    <row r="110" spans="1:8" ht="20.25" thickBot="1">
      <c r="A110" s="22" t="s">
        <v>341</v>
      </c>
      <c r="B110" s="23" t="s">
        <v>258</v>
      </c>
      <c r="C110" s="24"/>
      <c r="D110" s="24">
        <v>1</v>
      </c>
      <c r="E110" s="24"/>
      <c r="F110" s="24"/>
      <c r="G110" s="24"/>
      <c r="H110" s="25">
        <f t="shared" si="1"/>
        <v>1</v>
      </c>
    </row>
    <row r="111" spans="1:8" ht="20.25" thickBot="1">
      <c r="A111" s="22" t="s">
        <v>341</v>
      </c>
      <c r="B111" s="23" t="s">
        <v>258</v>
      </c>
      <c r="C111" s="26">
        <v>1</v>
      </c>
      <c r="D111" s="24"/>
      <c r="E111" s="24"/>
      <c r="F111" s="24"/>
      <c r="G111" s="24"/>
      <c r="H111" s="25">
        <f t="shared" si="1"/>
        <v>1</v>
      </c>
    </row>
    <row r="112" spans="1:8" ht="20.25" thickBot="1">
      <c r="A112" s="22" t="s">
        <v>342</v>
      </c>
      <c r="B112" s="23" t="s">
        <v>68</v>
      </c>
      <c r="C112" s="26">
        <v>1</v>
      </c>
      <c r="D112" s="24"/>
      <c r="E112" s="24"/>
      <c r="F112" s="24"/>
      <c r="G112" s="24"/>
      <c r="H112" s="25">
        <f t="shared" si="1"/>
        <v>1</v>
      </c>
    </row>
    <row r="113" spans="1:8" ht="20.25" thickBot="1">
      <c r="A113" s="22" t="s">
        <v>342</v>
      </c>
      <c r="B113" s="23" t="s">
        <v>227</v>
      </c>
      <c r="C113" s="24"/>
      <c r="D113" s="24"/>
      <c r="E113" s="24">
        <v>1</v>
      </c>
      <c r="F113" s="24"/>
      <c r="G113" s="24"/>
      <c r="H113" s="25">
        <f t="shared" si="1"/>
        <v>1</v>
      </c>
    </row>
    <row r="114" spans="1:8" ht="20.25" thickBot="1">
      <c r="A114" s="22" t="s">
        <v>343</v>
      </c>
      <c r="B114" s="23" t="s">
        <v>344</v>
      </c>
      <c r="C114" s="24"/>
      <c r="D114" s="24"/>
      <c r="E114" s="24"/>
      <c r="F114" s="24">
        <v>1</v>
      </c>
      <c r="G114" s="24"/>
      <c r="H114" s="25">
        <f t="shared" si="1"/>
        <v>1</v>
      </c>
    </row>
    <row r="115" spans="1:8" ht="20.25" thickBot="1">
      <c r="A115" s="22" t="s">
        <v>345</v>
      </c>
      <c r="B115" s="23" t="s">
        <v>206</v>
      </c>
      <c r="C115" s="24">
        <v>1</v>
      </c>
      <c r="D115" s="24"/>
      <c r="E115" s="24">
        <v>1</v>
      </c>
      <c r="F115" s="24"/>
      <c r="G115" s="24"/>
      <c r="H115" s="25">
        <f t="shared" si="1"/>
        <v>2</v>
      </c>
    </row>
    <row r="116" spans="1:8" ht="20.25" thickBot="1">
      <c r="A116" s="22" t="s">
        <v>415</v>
      </c>
      <c r="B116" s="23" t="s">
        <v>346</v>
      </c>
      <c r="C116" s="26">
        <v>1</v>
      </c>
      <c r="D116" s="24"/>
      <c r="E116" s="24"/>
      <c r="F116" s="24"/>
      <c r="G116" s="24"/>
      <c r="H116" s="25">
        <f t="shared" si="1"/>
        <v>1</v>
      </c>
    </row>
    <row r="117" spans="1:8" ht="20.25" thickBot="1">
      <c r="A117" s="22" t="s">
        <v>415</v>
      </c>
      <c r="B117" s="23" t="s">
        <v>347</v>
      </c>
      <c r="C117" s="26">
        <v>1</v>
      </c>
      <c r="D117" s="24"/>
      <c r="E117" s="24"/>
      <c r="F117" s="24"/>
      <c r="G117" s="24"/>
      <c r="H117" s="25">
        <f t="shared" si="1"/>
        <v>1</v>
      </c>
    </row>
    <row r="118" spans="1:8" ht="20.25" thickBot="1">
      <c r="A118" s="22" t="s">
        <v>415</v>
      </c>
      <c r="B118" s="27" t="s">
        <v>348</v>
      </c>
      <c r="C118" s="24"/>
      <c r="D118" s="24">
        <v>1</v>
      </c>
      <c r="E118" s="24"/>
      <c r="F118" s="24"/>
      <c r="G118" s="24"/>
      <c r="H118" s="25">
        <f t="shared" si="1"/>
        <v>1</v>
      </c>
    </row>
    <row r="119" spans="1:8" ht="20.25" thickBot="1">
      <c r="A119" s="22" t="s">
        <v>415</v>
      </c>
      <c r="B119" s="23" t="s">
        <v>349</v>
      </c>
      <c r="C119" s="26">
        <v>1</v>
      </c>
      <c r="D119" s="24"/>
      <c r="E119" s="24"/>
      <c r="F119" s="24"/>
      <c r="G119" s="24"/>
      <c r="H119" s="25">
        <f t="shared" si="1"/>
        <v>1</v>
      </c>
    </row>
    <row r="120" spans="1:8" ht="20.25" thickBot="1">
      <c r="A120" s="22" t="s">
        <v>415</v>
      </c>
      <c r="B120" s="23" t="s">
        <v>239</v>
      </c>
      <c r="C120" s="26">
        <v>1</v>
      </c>
      <c r="D120" s="24"/>
      <c r="E120" s="24"/>
      <c r="F120" s="24"/>
      <c r="G120" s="24"/>
      <c r="H120" s="25">
        <f t="shared" si="1"/>
        <v>1</v>
      </c>
    </row>
    <row r="121" spans="1:8" ht="20.25" thickBot="1">
      <c r="A121" s="22" t="s">
        <v>415</v>
      </c>
      <c r="B121" s="23" t="s">
        <v>240</v>
      </c>
      <c r="C121" s="26">
        <v>1</v>
      </c>
      <c r="D121" s="24"/>
      <c r="E121" s="24"/>
      <c r="F121" s="24"/>
      <c r="G121" s="24"/>
      <c r="H121" s="25">
        <f t="shared" si="1"/>
        <v>1</v>
      </c>
    </row>
    <row r="122" spans="1:8" ht="20.25" thickBot="1">
      <c r="A122" s="22" t="s">
        <v>415</v>
      </c>
      <c r="B122" s="23" t="s">
        <v>241</v>
      </c>
      <c r="C122" s="24">
        <v>1</v>
      </c>
      <c r="D122" s="24">
        <v>1</v>
      </c>
      <c r="E122" s="24"/>
      <c r="F122" s="24"/>
      <c r="G122" s="24"/>
      <c r="H122" s="25">
        <f t="shared" si="1"/>
        <v>2</v>
      </c>
    </row>
    <row r="123" spans="1:8" ht="20.25" thickBot="1">
      <c r="A123" s="22" t="s">
        <v>415</v>
      </c>
      <c r="B123" s="23" t="s">
        <v>413</v>
      </c>
      <c r="C123" s="24"/>
      <c r="D123" s="24">
        <v>1</v>
      </c>
      <c r="E123" s="24"/>
      <c r="F123" s="24"/>
      <c r="G123" s="24"/>
      <c r="H123" s="25">
        <f t="shared" si="1"/>
        <v>1</v>
      </c>
    </row>
    <row r="124" spans="1:8" ht="20.25" thickBot="1">
      <c r="A124" s="22" t="s">
        <v>415</v>
      </c>
      <c r="B124" s="23" t="s">
        <v>226</v>
      </c>
      <c r="C124" s="24"/>
      <c r="D124" s="24"/>
      <c r="E124" s="24"/>
      <c r="F124" s="24">
        <v>1</v>
      </c>
      <c r="G124" s="24"/>
      <c r="H124" s="25">
        <f t="shared" si="1"/>
        <v>1</v>
      </c>
    </row>
    <row r="125" spans="1:8" ht="20.25" thickBot="1">
      <c r="A125" s="22" t="s">
        <v>415</v>
      </c>
      <c r="B125" s="23" t="s">
        <v>350</v>
      </c>
      <c r="C125" s="24"/>
      <c r="D125" s="24">
        <v>1</v>
      </c>
      <c r="E125" s="24"/>
      <c r="F125" s="24"/>
      <c r="G125" s="24"/>
      <c r="H125" s="25">
        <f t="shared" si="1"/>
        <v>1</v>
      </c>
    </row>
    <row r="126" spans="1:8" ht="20.25" thickBot="1">
      <c r="A126" s="22" t="s">
        <v>351</v>
      </c>
      <c r="B126" s="23" t="s">
        <v>294</v>
      </c>
      <c r="C126" s="24"/>
      <c r="D126" s="24">
        <v>1</v>
      </c>
      <c r="E126" s="24"/>
      <c r="F126" s="24"/>
      <c r="G126" s="24"/>
      <c r="H126" s="25">
        <f t="shared" si="1"/>
        <v>1</v>
      </c>
    </row>
    <row r="127" spans="1:8" ht="20.25" thickBot="1">
      <c r="A127" s="22" t="s">
        <v>351</v>
      </c>
      <c r="B127" s="23" t="s">
        <v>273</v>
      </c>
      <c r="C127" s="26">
        <v>1</v>
      </c>
      <c r="D127" s="24"/>
      <c r="E127" s="24"/>
      <c r="F127" s="24"/>
      <c r="G127" s="24"/>
      <c r="H127" s="25">
        <f t="shared" si="1"/>
        <v>1</v>
      </c>
    </row>
    <row r="128" spans="1:8" ht="20.25" thickBot="1">
      <c r="A128" s="22" t="s">
        <v>351</v>
      </c>
      <c r="B128" s="23" t="s">
        <v>260</v>
      </c>
      <c r="C128" s="26">
        <v>1</v>
      </c>
      <c r="D128" s="24"/>
      <c r="E128" s="24"/>
      <c r="F128" s="24"/>
      <c r="G128" s="24"/>
      <c r="H128" s="25">
        <f t="shared" si="1"/>
        <v>1</v>
      </c>
    </row>
    <row r="129" spans="1:8" ht="20.25" thickBot="1">
      <c r="A129" s="22" t="s">
        <v>351</v>
      </c>
      <c r="B129" s="23" t="s">
        <v>259</v>
      </c>
      <c r="C129" s="26">
        <v>1</v>
      </c>
      <c r="D129" s="24"/>
      <c r="E129" s="24"/>
      <c r="F129" s="24"/>
      <c r="G129" s="24"/>
      <c r="H129" s="25">
        <f t="shared" si="1"/>
        <v>1</v>
      </c>
    </row>
    <row r="130" spans="1:8" ht="20.25" thickBot="1">
      <c r="A130" s="22" t="s">
        <v>352</v>
      </c>
      <c r="B130" s="27" t="s">
        <v>353</v>
      </c>
      <c r="C130" s="24"/>
      <c r="D130" s="24">
        <v>1</v>
      </c>
      <c r="E130" s="24"/>
      <c r="F130" s="24"/>
      <c r="G130" s="24"/>
      <c r="H130" s="25">
        <f t="shared" si="1"/>
        <v>1</v>
      </c>
    </row>
    <row r="131" spans="1:8" ht="20.25" thickBot="1">
      <c r="A131" s="22" t="s">
        <v>352</v>
      </c>
      <c r="B131" s="23" t="s">
        <v>354</v>
      </c>
      <c r="C131" s="24"/>
      <c r="D131" s="24">
        <v>1</v>
      </c>
      <c r="E131" s="24"/>
      <c r="F131" s="24"/>
      <c r="G131" s="24"/>
      <c r="H131" s="25">
        <f t="shared" si="1"/>
        <v>1</v>
      </c>
    </row>
    <row r="132" spans="1:8" ht="20.25" thickBot="1">
      <c r="A132" s="22" t="s">
        <v>355</v>
      </c>
      <c r="B132" s="27" t="s">
        <v>356</v>
      </c>
      <c r="C132" s="24"/>
      <c r="D132" s="24">
        <v>1</v>
      </c>
      <c r="E132" s="24"/>
      <c r="F132" s="24"/>
      <c r="G132" s="24"/>
      <c r="H132" s="25">
        <f aca="true" t="shared" si="2" ref="H132:H195">SUM(C132:G132)</f>
        <v>1</v>
      </c>
    </row>
    <row r="133" spans="1:8" ht="20.25" thickBot="1">
      <c r="A133" s="22" t="s">
        <v>355</v>
      </c>
      <c r="B133" s="23" t="s">
        <v>357</v>
      </c>
      <c r="C133" s="26">
        <v>1</v>
      </c>
      <c r="D133" s="24"/>
      <c r="E133" s="24"/>
      <c r="F133" s="24"/>
      <c r="G133" s="24"/>
      <c r="H133" s="25">
        <f t="shared" si="2"/>
        <v>1</v>
      </c>
    </row>
    <row r="134" spans="1:8" ht="20.25" thickBot="1">
      <c r="A134" s="22" t="s">
        <v>355</v>
      </c>
      <c r="B134" s="23" t="s">
        <v>236</v>
      </c>
      <c r="C134" s="26">
        <v>1</v>
      </c>
      <c r="D134" s="24"/>
      <c r="E134" s="24"/>
      <c r="F134" s="24"/>
      <c r="G134" s="24"/>
      <c r="H134" s="25">
        <f t="shared" si="2"/>
        <v>1</v>
      </c>
    </row>
    <row r="135" spans="1:8" ht="39.75" thickBot="1">
      <c r="A135" s="22" t="s">
        <v>358</v>
      </c>
      <c r="B135" s="23" t="s">
        <v>359</v>
      </c>
      <c r="C135" s="26">
        <v>1</v>
      </c>
      <c r="D135" s="24"/>
      <c r="E135" s="24"/>
      <c r="F135" s="24"/>
      <c r="G135" s="24"/>
      <c r="H135" s="25">
        <f t="shared" si="2"/>
        <v>1</v>
      </c>
    </row>
    <row r="136" spans="1:8" ht="20.25" thickBot="1">
      <c r="A136" s="22" t="s">
        <v>358</v>
      </c>
      <c r="B136" s="23" t="s">
        <v>147</v>
      </c>
      <c r="C136" s="26">
        <v>1</v>
      </c>
      <c r="D136" s="24"/>
      <c r="E136" s="24"/>
      <c r="F136" s="24"/>
      <c r="G136" s="24"/>
      <c r="H136" s="25">
        <f t="shared" si="2"/>
        <v>1</v>
      </c>
    </row>
    <row r="137" spans="1:8" ht="20.25" thickBot="1">
      <c r="A137" s="22" t="s">
        <v>360</v>
      </c>
      <c r="B137" s="23" t="s">
        <v>197</v>
      </c>
      <c r="C137" s="26">
        <v>1</v>
      </c>
      <c r="D137" s="24">
        <v>1</v>
      </c>
      <c r="E137" s="24"/>
      <c r="F137" s="24"/>
      <c r="G137" s="24"/>
      <c r="H137" s="25">
        <f t="shared" si="2"/>
        <v>2</v>
      </c>
    </row>
    <row r="138" spans="1:8" ht="20.25" thickBot="1">
      <c r="A138" s="22" t="s">
        <v>360</v>
      </c>
      <c r="B138" s="23" t="s">
        <v>206</v>
      </c>
      <c r="C138" s="24">
        <v>1</v>
      </c>
      <c r="D138" s="24"/>
      <c r="E138" s="24">
        <v>1</v>
      </c>
      <c r="F138" s="24"/>
      <c r="G138" s="24"/>
      <c r="H138" s="25">
        <f t="shared" si="2"/>
        <v>2</v>
      </c>
    </row>
    <row r="139" spans="1:8" ht="20.25" thickBot="1">
      <c r="A139" s="22" t="s">
        <v>360</v>
      </c>
      <c r="B139" s="23" t="s">
        <v>220</v>
      </c>
      <c r="C139" s="24"/>
      <c r="D139" s="24"/>
      <c r="E139" s="24">
        <v>1</v>
      </c>
      <c r="F139" s="24"/>
      <c r="G139" s="24"/>
      <c r="H139" s="25">
        <f t="shared" si="2"/>
        <v>1</v>
      </c>
    </row>
    <row r="140" spans="1:8" ht="20.25" thickBot="1">
      <c r="A140" s="22" t="s">
        <v>361</v>
      </c>
      <c r="B140" s="23" t="s">
        <v>205</v>
      </c>
      <c r="C140" s="26">
        <v>1</v>
      </c>
      <c r="D140" s="24"/>
      <c r="E140" s="24"/>
      <c r="F140" s="24"/>
      <c r="G140" s="24"/>
      <c r="H140" s="25">
        <f t="shared" si="2"/>
        <v>1</v>
      </c>
    </row>
    <row r="141" spans="1:8" ht="20.25" thickBot="1">
      <c r="A141" s="22" t="s">
        <v>361</v>
      </c>
      <c r="B141" s="23" t="s">
        <v>362</v>
      </c>
      <c r="C141" s="26">
        <v>1</v>
      </c>
      <c r="D141" s="24"/>
      <c r="E141" s="24"/>
      <c r="F141" s="24"/>
      <c r="G141" s="24"/>
      <c r="H141" s="25">
        <f t="shared" si="2"/>
        <v>1</v>
      </c>
    </row>
    <row r="142" spans="1:8" ht="20.25" thickBot="1">
      <c r="A142" s="22" t="s">
        <v>361</v>
      </c>
      <c r="B142" s="23" t="s">
        <v>242</v>
      </c>
      <c r="C142" s="26">
        <v>1</v>
      </c>
      <c r="D142" s="24"/>
      <c r="E142" s="24"/>
      <c r="F142" s="24"/>
      <c r="G142" s="24"/>
      <c r="H142" s="25">
        <f t="shared" si="2"/>
        <v>1</v>
      </c>
    </row>
    <row r="143" spans="1:8" ht="20.25" thickBot="1">
      <c r="A143" s="22" t="s">
        <v>361</v>
      </c>
      <c r="B143" s="23" t="s">
        <v>220</v>
      </c>
      <c r="C143" s="24"/>
      <c r="D143" s="24">
        <v>1</v>
      </c>
      <c r="E143" s="24"/>
      <c r="F143" s="24"/>
      <c r="G143" s="24"/>
      <c r="H143" s="25">
        <f t="shared" si="2"/>
        <v>1</v>
      </c>
    </row>
    <row r="144" spans="1:8" ht="20.25" thickBot="1">
      <c r="A144" s="22" t="s">
        <v>361</v>
      </c>
      <c r="B144" s="23" t="s">
        <v>233</v>
      </c>
      <c r="C144" s="24">
        <v>1</v>
      </c>
      <c r="D144" s="24"/>
      <c r="E144" s="24"/>
      <c r="F144" s="24"/>
      <c r="G144" s="24">
        <v>1</v>
      </c>
      <c r="H144" s="25">
        <f t="shared" si="2"/>
        <v>2</v>
      </c>
    </row>
    <row r="145" spans="1:8" ht="20.25" thickBot="1">
      <c r="A145" s="22" t="s">
        <v>363</v>
      </c>
      <c r="B145" s="23" t="s">
        <v>68</v>
      </c>
      <c r="C145" s="26">
        <v>1</v>
      </c>
      <c r="D145" s="24"/>
      <c r="E145" s="24"/>
      <c r="F145" s="24"/>
      <c r="G145" s="24"/>
      <c r="H145" s="25">
        <f t="shared" si="2"/>
        <v>1</v>
      </c>
    </row>
    <row r="146" spans="1:8" ht="20.25" thickBot="1">
      <c r="A146" s="22" t="s">
        <v>363</v>
      </c>
      <c r="B146" s="23" t="s">
        <v>364</v>
      </c>
      <c r="C146" s="26">
        <v>1</v>
      </c>
      <c r="D146" s="24"/>
      <c r="E146" s="24"/>
      <c r="F146" s="24"/>
      <c r="G146" s="24"/>
      <c r="H146" s="25">
        <f t="shared" si="2"/>
        <v>1</v>
      </c>
    </row>
    <row r="147" spans="1:8" ht="20.25" thickBot="1">
      <c r="A147" s="22" t="s">
        <v>363</v>
      </c>
      <c r="B147" s="23" t="s">
        <v>229</v>
      </c>
      <c r="C147" s="26">
        <v>1</v>
      </c>
      <c r="D147" s="24"/>
      <c r="E147" s="24"/>
      <c r="F147" s="24"/>
      <c r="G147" s="24"/>
      <c r="H147" s="25">
        <f t="shared" si="2"/>
        <v>1</v>
      </c>
    </row>
    <row r="148" spans="1:8" ht="20.25" thickBot="1">
      <c r="A148" s="22" t="s">
        <v>363</v>
      </c>
      <c r="B148" s="23" t="s">
        <v>214</v>
      </c>
      <c r="C148" s="24"/>
      <c r="D148" s="24">
        <v>1</v>
      </c>
      <c r="E148" s="24"/>
      <c r="F148" s="24"/>
      <c r="G148" s="24"/>
      <c r="H148" s="25">
        <f t="shared" si="2"/>
        <v>1</v>
      </c>
    </row>
    <row r="149" spans="1:8" ht="20.25" thickBot="1">
      <c r="A149" s="22" t="s">
        <v>363</v>
      </c>
      <c r="B149" s="27" t="s">
        <v>365</v>
      </c>
      <c r="C149" s="24"/>
      <c r="D149" s="24">
        <v>1</v>
      </c>
      <c r="E149" s="24"/>
      <c r="F149" s="24"/>
      <c r="G149" s="24"/>
      <c r="H149" s="25">
        <f t="shared" si="2"/>
        <v>1</v>
      </c>
    </row>
    <row r="150" spans="1:8" ht="39.75" thickBot="1">
      <c r="A150" s="22" t="s">
        <v>366</v>
      </c>
      <c r="B150" s="23" t="s">
        <v>367</v>
      </c>
      <c r="C150" s="26">
        <v>1</v>
      </c>
      <c r="D150" s="24"/>
      <c r="E150" s="24"/>
      <c r="F150" s="24"/>
      <c r="G150" s="24"/>
      <c r="H150" s="25">
        <f t="shared" si="2"/>
        <v>1</v>
      </c>
    </row>
    <row r="151" spans="1:8" ht="39.75" thickBot="1">
      <c r="A151" s="22" t="s">
        <v>366</v>
      </c>
      <c r="B151" s="27" t="s">
        <v>368</v>
      </c>
      <c r="C151" s="24"/>
      <c r="D151" s="24">
        <v>1</v>
      </c>
      <c r="E151" s="24"/>
      <c r="F151" s="24"/>
      <c r="G151" s="24"/>
      <c r="H151" s="25">
        <f t="shared" si="2"/>
        <v>1</v>
      </c>
    </row>
    <row r="152" spans="1:8" ht="20.25" thickBot="1">
      <c r="A152" s="22" t="s">
        <v>369</v>
      </c>
      <c r="B152" s="23" t="s">
        <v>68</v>
      </c>
      <c r="C152" s="26">
        <v>1</v>
      </c>
      <c r="D152" s="24">
        <v>1</v>
      </c>
      <c r="E152" s="24"/>
      <c r="F152" s="24"/>
      <c r="G152" s="24"/>
      <c r="H152" s="25">
        <f t="shared" si="2"/>
        <v>2</v>
      </c>
    </row>
    <row r="153" spans="1:8" ht="20.25" thickBot="1">
      <c r="A153" s="22" t="s">
        <v>369</v>
      </c>
      <c r="B153" s="23" t="s">
        <v>152</v>
      </c>
      <c r="C153" s="26">
        <v>1</v>
      </c>
      <c r="D153" s="24"/>
      <c r="E153" s="24"/>
      <c r="F153" s="24"/>
      <c r="G153" s="24"/>
      <c r="H153" s="25">
        <f t="shared" si="2"/>
        <v>1</v>
      </c>
    </row>
    <row r="154" spans="1:8" ht="20.25" thickBot="1">
      <c r="A154" s="22" t="s">
        <v>370</v>
      </c>
      <c r="B154" s="27" t="s">
        <v>371</v>
      </c>
      <c r="C154" s="24"/>
      <c r="D154" s="24">
        <v>1</v>
      </c>
      <c r="E154" s="24"/>
      <c r="F154" s="24"/>
      <c r="G154" s="24"/>
      <c r="H154" s="25">
        <f t="shared" si="2"/>
        <v>1</v>
      </c>
    </row>
    <row r="155" spans="1:8" ht="20.25" thickBot="1">
      <c r="A155" s="22" t="s">
        <v>370</v>
      </c>
      <c r="B155" s="23" t="s">
        <v>372</v>
      </c>
      <c r="C155" s="26">
        <v>1</v>
      </c>
      <c r="D155" s="24"/>
      <c r="E155" s="24"/>
      <c r="F155" s="24"/>
      <c r="G155" s="24"/>
      <c r="H155" s="25">
        <f t="shared" si="2"/>
        <v>1</v>
      </c>
    </row>
    <row r="156" spans="1:8" ht="20.25" thickBot="1">
      <c r="A156" s="22" t="s">
        <v>370</v>
      </c>
      <c r="B156" s="23" t="s">
        <v>239</v>
      </c>
      <c r="C156" s="26">
        <v>1</v>
      </c>
      <c r="D156" s="24"/>
      <c r="E156" s="24"/>
      <c r="F156" s="24"/>
      <c r="G156" s="24"/>
      <c r="H156" s="25">
        <f t="shared" si="2"/>
        <v>1</v>
      </c>
    </row>
    <row r="157" spans="1:8" ht="20.25" thickBot="1">
      <c r="A157" s="22" t="s">
        <v>373</v>
      </c>
      <c r="B157" s="23" t="s">
        <v>374</v>
      </c>
      <c r="C157" s="26">
        <v>1</v>
      </c>
      <c r="D157" s="24"/>
      <c r="E157" s="24"/>
      <c r="F157" s="24"/>
      <c r="G157" s="24"/>
      <c r="H157" s="25">
        <f t="shared" si="2"/>
        <v>1</v>
      </c>
    </row>
    <row r="158" spans="1:8" ht="20.25" thickBot="1">
      <c r="A158" s="22" t="s">
        <v>373</v>
      </c>
      <c r="B158" s="23" t="s">
        <v>270</v>
      </c>
      <c r="C158" s="24"/>
      <c r="D158" s="24">
        <v>1</v>
      </c>
      <c r="E158" s="24"/>
      <c r="F158" s="24"/>
      <c r="G158" s="24"/>
      <c r="H158" s="25">
        <f t="shared" si="2"/>
        <v>1</v>
      </c>
    </row>
    <row r="159" spans="1:8" ht="20.25" thickBot="1">
      <c r="A159" s="22" t="s">
        <v>373</v>
      </c>
      <c r="B159" s="23" t="s">
        <v>224</v>
      </c>
      <c r="C159" s="24"/>
      <c r="D159" s="24">
        <v>1</v>
      </c>
      <c r="E159" s="24"/>
      <c r="F159" s="24"/>
      <c r="G159" s="24"/>
      <c r="H159" s="25">
        <f t="shared" si="2"/>
        <v>1</v>
      </c>
    </row>
    <row r="160" spans="1:8" ht="20.25" thickBot="1">
      <c r="A160" s="22" t="s">
        <v>373</v>
      </c>
      <c r="B160" s="23" t="s">
        <v>293</v>
      </c>
      <c r="C160" s="26">
        <v>1</v>
      </c>
      <c r="D160" s="24"/>
      <c r="E160" s="24"/>
      <c r="F160" s="24"/>
      <c r="G160" s="24"/>
      <c r="H160" s="25">
        <f t="shared" si="2"/>
        <v>1</v>
      </c>
    </row>
    <row r="161" spans="1:8" ht="20.25" thickBot="1">
      <c r="A161" s="22" t="s">
        <v>373</v>
      </c>
      <c r="B161" s="27" t="s">
        <v>375</v>
      </c>
      <c r="C161" s="24">
        <v>1</v>
      </c>
      <c r="D161" s="24">
        <v>1</v>
      </c>
      <c r="E161" s="24"/>
      <c r="F161" s="24"/>
      <c r="G161" s="24"/>
      <c r="H161" s="25">
        <f t="shared" si="2"/>
        <v>2</v>
      </c>
    </row>
    <row r="162" spans="1:8" ht="20.25" thickBot="1">
      <c r="A162" s="22" t="s">
        <v>376</v>
      </c>
      <c r="B162" s="23" t="s">
        <v>65</v>
      </c>
      <c r="C162" s="26">
        <v>1</v>
      </c>
      <c r="D162" s="24"/>
      <c r="E162" s="24"/>
      <c r="F162" s="24"/>
      <c r="G162" s="24"/>
      <c r="H162" s="25">
        <f t="shared" si="2"/>
        <v>1</v>
      </c>
    </row>
    <row r="163" spans="1:8" ht="20.25" thickBot="1">
      <c r="A163" s="22" t="s">
        <v>376</v>
      </c>
      <c r="B163" s="23" t="s">
        <v>222</v>
      </c>
      <c r="C163" s="24">
        <v>1</v>
      </c>
      <c r="D163" s="24">
        <v>1</v>
      </c>
      <c r="E163" s="24"/>
      <c r="F163" s="24"/>
      <c r="G163" s="24"/>
      <c r="H163" s="25">
        <f t="shared" si="2"/>
        <v>2</v>
      </c>
    </row>
    <row r="164" spans="1:8" ht="20.25" thickBot="1">
      <c r="A164" s="22" t="s">
        <v>376</v>
      </c>
      <c r="B164" s="23" t="s">
        <v>251</v>
      </c>
      <c r="C164" s="24">
        <v>1</v>
      </c>
      <c r="D164" s="24">
        <v>1</v>
      </c>
      <c r="E164" s="24"/>
      <c r="F164" s="24"/>
      <c r="G164" s="24"/>
      <c r="H164" s="25">
        <f t="shared" si="2"/>
        <v>2</v>
      </c>
    </row>
    <row r="165" spans="1:8" ht="20.25" thickBot="1">
      <c r="A165" s="22" t="s">
        <v>376</v>
      </c>
      <c r="B165" s="23" t="s">
        <v>157</v>
      </c>
      <c r="C165" s="26">
        <v>1</v>
      </c>
      <c r="D165" s="24"/>
      <c r="E165" s="24"/>
      <c r="F165" s="24"/>
      <c r="G165" s="24"/>
      <c r="H165" s="25">
        <f t="shared" si="2"/>
        <v>1</v>
      </c>
    </row>
    <row r="166" spans="1:8" ht="20.25" thickBot="1">
      <c r="A166" s="22" t="s">
        <v>376</v>
      </c>
      <c r="B166" s="23" t="s">
        <v>281</v>
      </c>
      <c r="C166" s="26">
        <v>1</v>
      </c>
      <c r="D166" s="24"/>
      <c r="E166" s="24"/>
      <c r="F166" s="24"/>
      <c r="G166" s="24"/>
      <c r="H166" s="25">
        <f t="shared" si="2"/>
        <v>1</v>
      </c>
    </row>
    <row r="167" spans="1:8" ht="20.25" thickBot="1">
      <c r="A167" s="22" t="s">
        <v>376</v>
      </c>
      <c r="B167" s="23" t="s">
        <v>249</v>
      </c>
      <c r="C167" s="24"/>
      <c r="D167" s="24">
        <v>1</v>
      </c>
      <c r="E167" s="24"/>
      <c r="F167" s="24"/>
      <c r="G167" s="24"/>
      <c r="H167" s="25">
        <f t="shared" si="2"/>
        <v>1</v>
      </c>
    </row>
    <row r="168" spans="1:8" ht="20.25" thickBot="1">
      <c r="A168" s="22" t="s">
        <v>377</v>
      </c>
      <c r="B168" s="23" t="s">
        <v>228</v>
      </c>
      <c r="C168" s="24"/>
      <c r="D168" s="24">
        <v>1</v>
      </c>
      <c r="E168" s="24"/>
      <c r="F168" s="24"/>
      <c r="G168" s="24"/>
      <c r="H168" s="25">
        <f t="shared" si="2"/>
        <v>1</v>
      </c>
    </row>
    <row r="169" spans="1:8" ht="20.25" thickBot="1">
      <c r="A169" s="22" t="s">
        <v>377</v>
      </c>
      <c r="B169" s="23" t="s">
        <v>378</v>
      </c>
      <c r="C169" s="26">
        <v>1</v>
      </c>
      <c r="D169" s="24"/>
      <c r="E169" s="24"/>
      <c r="F169" s="24"/>
      <c r="G169" s="24"/>
      <c r="H169" s="25">
        <f t="shared" si="2"/>
        <v>1</v>
      </c>
    </row>
    <row r="170" spans="1:8" ht="20.25" thickBot="1">
      <c r="A170" s="22" t="s">
        <v>377</v>
      </c>
      <c r="B170" s="23" t="s">
        <v>213</v>
      </c>
      <c r="C170" s="24"/>
      <c r="D170" s="24">
        <v>1</v>
      </c>
      <c r="E170" s="24"/>
      <c r="F170" s="24"/>
      <c r="G170" s="24"/>
      <c r="H170" s="25">
        <f t="shared" si="2"/>
        <v>1</v>
      </c>
    </row>
    <row r="171" spans="1:8" ht="20.25" thickBot="1">
      <c r="A171" s="22" t="s">
        <v>377</v>
      </c>
      <c r="B171" s="23" t="s">
        <v>121</v>
      </c>
      <c r="C171" s="26">
        <v>1</v>
      </c>
      <c r="D171" s="24"/>
      <c r="E171" s="24"/>
      <c r="F171" s="24"/>
      <c r="G171" s="24"/>
      <c r="H171" s="25">
        <f t="shared" si="2"/>
        <v>1</v>
      </c>
    </row>
    <row r="172" spans="1:8" ht="20.25" thickBot="1">
      <c r="A172" s="22" t="s">
        <v>377</v>
      </c>
      <c r="B172" s="23" t="s">
        <v>245</v>
      </c>
      <c r="C172" s="24">
        <v>1</v>
      </c>
      <c r="D172" s="24">
        <v>1</v>
      </c>
      <c r="E172" s="24"/>
      <c r="F172" s="24"/>
      <c r="G172" s="24"/>
      <c r="H172" s="25">
        <f t="shared" si="2"/>
        <v>2</v>
      </c>
    </row>
    <row r="173" spans="1:8" ht="20.25" thickBot="1">
      <c r="A173" s="22" t="s">
        <v>379</v>
      </c>
      <c r="B173" s="23" t="s">
        <v>380</v>
      </c>
      <c r="C173" s="24"/>
      <c r="D173" s="24"/>
      <c r="E173" s="24">
        <v>1</v>
      </c>
      <c r="F173" s="24"/>
      <c r="G173" s="24"/>
      <c r="H173" s="25">
        <f t="shared" si="2"/>
        <v>1</v>
      </c>
    </row>
    <row r="174" spans="1:8" ht="20.25" thickBot="1">
      <c r="A174" s="22" t="s">
        <v>379</v>
      </c>
      <c r="B174" s="23" t="s">
        <v>243</v>
      </c>
      <c r="C174" s="24"/>
      <c r="D174" s="24"/>
      <c r="E174" s="24">
        <v>1</v>
      </c>
      <c r="F174" s="24"/>
      <c r="G174" s="24"/>
      <c r="H174" s="25">
        <f t="shared" si="2"/>
        <v>1</v>
      </c>
    </row>
    <row r="175" spans="1:8" ht="20.25" thickBot="1">
      <c r="A175" s="22" t="s">
        <v>381</v>
      </c>
      <c r="B175" s="23" t="s">
        <v>382</v>
      </c>
      <c r="C175" s="24"/>
      <c r="D175" s="24">
        <v>1</v>
      </c>
      <c r="E175" s="24"/>
      <c r="F175" s="24"/>
      <c r="G175" s="24"/>
      <c r="H175" s="25">
        <f t="shared" si="2"/>
        <v>1</v>
      </c>
    </row>
    <row r="176" spans="1:8" ht="20.25" thickBot="1">
      <c r="A176" s="22" t="s">
        <v>381</v>
      </c>
      <c r="B176" s="23" t="s">
        <v>265</v>
      </c>
      <c r="C176" s="24"/>
      <c r="D176" s="24">
        <v>1</v>
      </c>
      <c r="E176" s="24"/>
      <c r="F176" s="24"/>
      <c r="G176" s="24"/>
      <c r="H176" s="25">
        <f t="shared" si="2"/>
        <v>1</v>
      </c>
    </row>
    <row r="177" spans="1:8" ht="20.25" thickBot="1">
      <c r="A177" s="22" t="s">
        <v>381</v>
      </c>
      <c r="B177" s="23" t="s">
        <v>246</v>
      </c>
      <c r="C177" s="24"/>
      <c r="D177" s="24">
        <v>1</v>
      </c>
      <c r="E177" s="24"/>
      <c r="F177" s="24"/>
      <c r="G177" s="24"/>
      <c r="H177" s="25">
        <f t="shared" si="2"/>
        <v>1</v>
      </c>
    </row>
    <row r="178" spans="1:8" ht="20.25" thickBot="1">
      <c r="A178" s="22" t="s">
        <v>381</v>
      </c>
      <c r="B178" s="27" t="s">
        <v>383</v>
      </c>
      <c r="C178" s="24"/>
      <c r="D178" s="24">
        <v>1</v>
      </c>
      <c r="E178" s="24"/>
      <c r="F178" s="24"/>
      <c r="G178" s="24"/>
      <c r="H178" s="25">
        <f t="shared" si="2"/>
        <v>1</v>
      </c>
    </row>
    <row r="179" spans="1:8" ht="20.25" thickBot="1">
      <c r="A179" s="22" t="s">
        <v>381</v>
      </c>
      <c r="B179" s="23" t="s">
        <v>247</v>
      </c>
      <c r="C179" s="24"/>
      <c r="D179" s="24">
        <v>1</v>
      </c>
      <c r="E179" s="24"/>
      <c r="F179" s="24"/>
      <c r="G179" s="24"/>
      <c r="H179" s="25">
        <f t="shared" si="2"/>
        <v>1</v>
      </c>
    </row>
    <row r="180" spans="1:8" ht="20.25" thickBot="1">
      <c r="A180" s="22" t="s">
        <v>381</v>
      </c>
      <c r="B180" s="23" t="s">
        <v>222</v>
      </c>
      <c r="C180" s="24">
        <v>1</v>
      </c>
      <c r="D180" s="24">
        <v>1</v>
      </c>
      <c r="E180" s="24"/>
      <c r="F180" s="24"/>
      <c r="G180" s="24"/>
      <c r="H180" s="25">
        <f t="shared" si="2"/>
        <v>2</v>
      </c>
    </row>
    <row r="181" spans="1:8" ht="20.25" thickBot="1">
      <c r="A181" s="22" t="s">
        <v>381</v>
      </c>
      <c r="B181" s="23" t="s">
        <v>229</v>
      </c>
      <c r="C181" s="24"/>
      <c r="D181" s="24">
        <v>1</v>
      </c>
      <c r="E181" s="24"/>
      <c r="F181" s="24"/>
      <c r="G181" s="24"/>
      <c r="H181" s="25">
        <f t="shared" si="2"/>
        <v>1</v>
      </c>
    </row>
    <row r="182" spans="1:8" ht="20.25" thickBot="1">
      <c r="A182" s="22" t="s">
        <v>381</v>
      </c>
      <c r="B182" s="27" t="s">
        <v>248</v>
      </c>
      <c r="C182" s="24"/>
      <c r="D182" s="24">
        <v>1</v>
      </c>
      <c r="E182" s="24"/>
      <c r="F182" s="24"/>
      <c r="G182" s="24"/>
      <c r="H182" s="25">
        <f t="shared" si="2"/>
        <v>1</v>
      </c>
    </row>
    <row r="183" spans="1:8" ht="20.25" thickBot="1">
      <c r="A183" s="22" t="s">
        <v>381</v>
      </c>
      <c r="B183" s="27" t="s">
        <v>384</v>
      </c>
      <c r="C183" s="24"/>
      <c r="D183" s="24">
        <v>1</v>
      </c>
      <c r="E183" s="24"/>
      <c r="F183" s="24"/>
      <c r="G183" s="24"/>
      <c r="H183" s="25">
        <f t="shared" si="2"/>
        <v>1</v>
      </c>
    </row>
    <row r="184" spans="1:8" ht="20.25" thickBot="1">
      <c r="A184" s="22" t="s">
        <v>381</v>
      </c>
      <c r="B184" s="23" t="s">
        <v>214</v>
      </c>
      <c r="C184" s="24"/>
      <c r="D184" s="24">
        <v>1</v>
      </c>
      <c r="E184" s="24"/>
      <c r="F184" s="24"/>
      <c r="G184" s="24"/>
      <c r="H184" s="25">
        <f t="shared" si="2"/>
        <v>1</v>
      </c>
    </row>
    <row r="185" spans="1:8" ht="20.25" thickBot="1">
      <c r="A185" s="22" t="s">
        <v>381</v>
      </c>
      <c r="B185" s="23" t="s">
        <v>249</v>
      </c>
      <c r="C185" s="26">
        <v>1</v>
      </c>
      <c r="D185" s="24"/>
      <c r="E185" s="24"/>
      <c r="F185" s="24"/>
      <c r="G185" s="24"/>
      <c r="H185" s="25">
        <f t="shared" si="2"/>
        <v>1</v>
      </c>
    </row>
    <row r="186" spans="1:8" ht="20.25" thickBot="1">
      <c r="A186" s="22" t="s">
        <v>381</v>
      </c>
      <c r="B186" s="23" t="s">
        <v>385</v>
      </c>
      <c r="C186" s="26">
        <v>1</v>
      </c>
      <c r="D186" s="24"/>
      <c r="E186" s="24"/>
      <c r="F186" s="24"/>
      <c r="G186" s="24"/>
      <c r="H186" s="25">
        <f t="shared" si="2"/>
        <v>1</v>
      </c>
    </row>
    <row r="187" spans="1:8" ht="20.25" thickBot="1">
      <c r="A187" s="22" t="s">
        <v>381</v>
      </c>
      <c r="B187" s="27" t="s">
        <v>386</v>
      </c>
      <c r="C187" s="24"/>
      <c r="D187" s="24">
        <v>1</v>
      </c>
      <c r="E187" s="24"/>
      <c r="F187" s="24"/>
      <c r="G187" s="24"/>
      <c r="H187" s="25">
        <f t="shared" si="2"/>
        <v>1</v>
      </c>
    </row>
    <row r="188" spans="1:8" ht="39.75" thickBot="1">
      <c r="A188" s="22" t="s">
        <v>410</v>
      </c>
      <c r="B188" s="23" t="s">
        <v>233</v>
      </c>
      <c r="C188" s="26">
        <v>1</v>
      </c>
      <c r="D188" s="24"/>
      <c r="E188" s="24"/>
      <c r="F188" s="24"/>
      <c r="G188" s="24"/>
      <c r="H188" s="25">
        <f t="shared" si="2"/>
        <v>1</v>
      </c>
    </row>
    <row r="189" spans="1:8" ht="20.25" thickBot="1">
      <c r="A189" s="22" t="s">
        <v>387</v>
      </c>
      <c r="B189" s="23" t="s">
        <v>284</v>
      </c>
      <c r="C189" s="26">
        <v>1</v>
      </c>
      <c r="D189" s="24"/>
      <c r="E189" s="24"/>
      <c r="F189" s="24"/>
      <c r="G189" s="24"/>
      <c r="H189" s="25">
        <f t="shared" si="2"/>
        <v>1</v>
      </c>
    </row>
    <row r="190" spans="1:8" ht="39.75" thickBot="1">
      <c r="A190" s="22" t="s">
        <v>388</v>
      </c>
      <c r="B190" s="23" t="s">
        <v>389</v>
      </c>
      <c r="C190" s="26">
        <v>1</v>
      </c>
      <c r="D190" s="24"/>
      <c r="E190" s="24"/>
      <c r="F190" s="24"/>
      <c r="G190" s="24"/>
      <c r="H190" s="25">
        <f t="shared" si="2"/>
        <v>1</v>
      </c>
    </row>
    <row r="191" spans="1:8" ht="20.25" thickBot="1">
      <c r="A191" s="22" t="s">
        <v>388</v>
      </c>
      <c r="B191" s="23" t="s">
        <v>390</v>
      </c>
      <c r="C191" s="26">
        <v>1</v>
      </c>
      <c r="D191" s="24">
        <v>1</v>
      </c>
      <c r="E191" s="24"/>
      <c r="F191" s="24"/>
      <c r="G191" s="24"/>
      <c r="H191" s="25">
        <f t="shared" si="2"/>
        <v>2</v>
      </c>
    </row>
    <row r="192" spans="1:8" ht="20.25" thickBot="1">
      <c r="A192" s="22" t="s">
        <v>388</v>
      </c>
      <c r="B192" s="27" t="s">
        <v>391</v>
      </c>
      <c r="C192" s="24"/>
      <c r="D192" s="24">
        <v>1</v>
      </c>
      <c r="E192" s="24"/>
      <c r="F192" s="24"/>
      <c r="G192" s="24"/>
      <c r="H192" s="25">
        <f t="shared" si="2"/>
        <v>1</v>
      </c>
    </row>
    <row r="193" spans="1:8" ht="39.75" thickBot="1">
      <c r="A193" s="22" t="s">
        <v>388</v>
      </c>
      <c r="B193" s="27" t="s">
        <v>392</v>
      </c>
      <c r="C193" s="24"/>
      <c r="D193" s="24">
        <v>1</v>
      </c>
      <c r="E193" s="24"/>
      <c r="F193" s="24"/>
      <c r="G193" s="24"/>
      <c r="H193" s="25">
        <f t="shared" si="2"/>
        <v>1</v>
      </c>
    </row>
    <row r="194" spans="1:8" ht="39.75" thickBot="1">
      <c r="A194" s="22" t="s">
        <v>388</v>
      </c>
      <c r="B194" s="27" t="s">
        <v>393</v>
      </c>
      <c r="C194" s="24"/>
      <c r="D194" s="24">
        <v>1</v>
      </c>
      <c r="E194" s="24"/>
      <c r="F194" s="24"/>
      <c r="G194" s="24"/>
      <c r="H194" s="25">
        <f t="shared" si="2"/>
        <v>1</v>
      </c>
    </row>
    <row r="195" spans="1:8" ht="20.25" thickBot="1">
      <c r="A195" s="22" t="s">
        <v>388</v>
      </c>
      <c r="B195" s="23" t="s">
        <v>414</v>
      </c>
      <c r="C195" s="26">
        <v>1</v>
      </c>
      <c r="D195" s="24"/>
      <c r="E195" s="24"/>
      <c r="F195" s="24"/>
      <c r="G195" s="24"/>
      <c r="H195" s="25">
        <f t="shared" si="2"/>
        <v>1</v>
      </c>
    </row>
    <row r="196" spans="1:8" ht="20.25" thickBot="1">
      <c r="A196" s="22" t="s">
        <v>388</v>
      </c>
      <c r="B196" s="23" t="s">
        <v>394</v>
      </c>
      <c r="C196" s="26">
        <v>1</v>
      </c>
      <c r="D196" s="24"/>
      <c r="E196" s="24"/>
      <c r="F196" s="24"/>
      <c r="G196" s="24"/>
      <c r="H196" s="25">
        <f aca="true" t="shared" si="3" ref="H196:H221">SUM(C196:G196)</f>
        <v>1</v>
      </c>
    </row>
    <row r="197" spans="1:8" ht="20.25" thickBot="1">
      <c r="A197" s="22" t="s">
        <v>395</v>
      </c>
      <c r="B197" s="23" t="s">
        <v>285</v>
      </c>
      <c r="C197" s="26">
        <v>1</v>
      </c>
      <c r="D197" s="24"/>
      <c r="E197" s="24"/>
      <c r="F197" s="24"/>
      <c r="G197" s="24"/>
      <c r="H197" s="25">
        <f t="shared" si="3"/>
        <v>1</v>
      </c>
    </row>
    <row r="198" spans="1:8" ht="20.25" thickBot="1">
      <c r="A198" s="22" t="s">
        <v>395</v>
      </c>
      <c r="B198" s="23" t="s">
        <v>50</v>
      </c>
      <c r="C198" s="26">
        <v>1</v>
      </c>
      <c r="D198" s="24"/>
      <c r="E198" s="24"/>
      <c r="F198" s="24"/>
      <c r="G198" s="24"/>
      <c r="H198" s="25">
        <f t="shared" si="3"/>
        <v>1</v>
      </c>
    </row>
    <row r="199" spans="1:8" ht="20.25" thickBot="1">
      <c r="A199" s="22" t="s">
        <v>395</v>
      </c>
      <c r="B199" s="23" t="s">
        <v>193</v>
      </c>
      <c r="C199" s="24"/>
      <c r="D199" s="24">
        <v>1</v>
      </c>
      <c r="E199" s="24"/>
      <c r="F199" s="24"/>
      <c r="G199" s="24"/>
      <c r="H199" s="25">
        <f t="shared" si="3"/>
        <v>1</v>
      </c>
    </row>
    <row r="200" spans="1:8" ht="20.25" thickBot="1">
      <c r="A200" s="22" t="s">
        <v>395</v>
      </c>
      <c r="B200" s="23" t="s">
        <v>271</v>
      </c>
      <c r="C200" s="24">
        <v>1</v>
      </c>
      <c r="D200" s="24">
        <v>1</v>
      </c>
      <c r="E200" s="24"/>
      <c r="F200" s="24"/>
      <c r="G200" s="24"/>
      <c r="H200" s="25">
        <f t="shared" si="3"/>
        <v>2</v>
      </c>
    </row>
    <row r="201" spans="1:8" ht="20.25" thickBot="1">
      <c r="A201" s="22" t="s">
        <v>395</v>
      </c>
      <c r="B201" s="23" t="s">
        <v>396</v>
      </c>
      <c r="C201" s="24"/>
      <c r="D201" s="24">
        <v>1</v>
      </c>
      <c r="E201" s="24"/>
      <c r="F201" s="24"/>
      <c r="G201" s="24"/>
      <c r="H201" s="25">
        <f t="shared" si="3"/>
        <v>1</v>
      </c>
    </row>
    <row r="202" spans="1:8" ht="20.25" thickBot="1">
      <c r="A202" s="22" t="s">
        <v>395</v>
      </c>
      <c r="B202" s="23" t="s">
        <v>397</v>
      </c>
      <c r="C202" s="26">
        <v>1</v>
      </c>
      <c r="D202" s="24"/>
      <c r="E202" s="24"/>
      <c r="F202" s="24"/>
      <c r="G202" s="24"/>
      <c r="H202" s="25">
        <f t="shared" si="3"/>
        <v>1</v>
      </c>
    </row>
    <row r="203" spans="1:8" ht="20.25" thickBot="1">
      <c r="A203" s="22" t="s">
        <v>395</v>
      </c>
      <c r="B203" s="23" t="s">
        <v>398</v>
      </c>
      <c r="C203" s="26">
        <v>1</v>
      </c>
      <c r="D203" s="24"/>
      <c r="E203" s="24"/>
      <c r="F203" s="24"/>
      <c r="G203" s="24"/>
      <c r="H203" s="25">
        <f t="shared" si="3"/>
        <v>1</v>
      </c>
    </row>
    <row r="204" spans="1:8" ht="20.25" thickBot="1">
      <c r="A204" s="22" t="s">
        <v>395</v>
      </c>
      <c r="B204" s="23" t="s">
        <v>233</v>
      </c>
      <c r="C204" s="24">
        <v>1</v>
      </c>
      <c r="D204" s="24">
        <v>1</v>
      </c>
      <c r="E204" s="24"/>
      <c r="F204" s="24"/>
      <c r="G204" s="24"/>
      <c r="H204" s="25">
        <f t="shared" si="3"/>
        <v>2</v>
      </c>
    </row>
    <row r="205" spans="1:8" ht="39.75" thickBot="1">
      <c r="A205" s="22" t="s">
        <v>411</v>
      </c>
      <c r="B205" s="23" t="s">
        <v>247</v>
      </c>
      <c r="C205" s="24"/>
      <c r="D205" s="24">
        <v>1</v>
      </c>
      <c r="E205" s="24"/>
      <c r="F205" s="24"/>
      <c r="G205" s="24"/>
      <c r="H205" s="25">
        <f t="shared" si="3"/>
        <v>1</v>
      </c>
    </row>
    <row r="206" spans="1:8" ht="39.75" thickBot="1">
      <c r="A206" s="22" t="s">
        <v>411</v>
      </c>
      <c r="B206" s="23" t="s">
        <v>222</v>
      </c>
      <c r="C206" s="24"/>
      <c r="D206" s="24">
        <v>1</v>
      </c>
      <c r="E206" s="24"/>
      <c r="F206" s="24"/>
      <c r="G206" s="24"/>
      <c r="H206" s="25">
        <f t="shared" si="3"/>
        <v>1</v>
      </c>
    </row>
    <row r="207" spans="1:8" ht="39.75" thickBot="1">
      <c r="A207" s="22" t="s">
        <v>411</v>
      </c>
      <c r="B207" s="23" t="s">
        <v>399</v>
      </c>
      <c r="C207" s="24"/>
      <c r="D207" s="24">
        <v>1</v>
      </c>
      <c r="E207" s="24"/>
      <c r="F207" s="24"/>
      <c r="G207" s="24"/>
      <c r="H207" s="25">
        <f t="shared" si="3"/>
        <v>1</v>
      </c>
    </row>
    <row r="208" spans="1:8" ht="39.75" thickBot="1">
      <c r="A208" s="22" t="s">
        <v>411</v>
      </c>
      <c r="B208" s="23" t="s">
        <v>213</v>
      </c>
      <c r="C208" s="24"/>
      <c r="D208" s="24">
        <v>1</v>
      </c>
      <c r="E208" s="24"/>
      <c r="F208" s="24"/>
      <c r="G208" s="24"/>
      <c r="H208" s="25">
        <f t="shared" si="3"/>
        <v>1</v>
      </c>
    </row>
    <row r="209" spans="1:8" ht="39.75" thickBot="1">
      <c r="A209" s="22" t="s">
        <v>411</v>
      </c>
      <c r="B209" s="23" t="s">
        <v>268</v>
      </c>
      <c r="C209" s="24"/>
      <c r="D209" s="24">
        <v>1</v>
      </c>
      <c r="E209" s="24"/>
      <c r="F209" s="24"/>
      <c r="G209" s="24"/>
      <c r="H209" s="25">
        <f t="shared" si="3"/>
        <v>1</v>
      </c>
    </row>
    <row r="210" spans="1:8" ht="39.75" thickBot="1">
      <c r="A210" s="22" t="s">
        <v>411</v>
      </c>
      <c r="B210" s="23" t="s">
        <v>256</v>
      </c>
      <c r="C210" s="24"/>
      <c r="D210" s="24">
        <v>1</v>
      </c>
      <c r="E210" s="24"/>
      <c r="F210" s="24"/>
      <c r="G210" s="24"/>
      <c r="H210" s="25">
        <f t="shared" si="3"/>
        <v>1</v>
      </c>
    </row>
    <row r="211" spans="1:8" ht="39.75" thickBot="1">
      <c r="A211" s="22" t="s">
        <v>411</v>
      </c>
      <c r="B211" s="23" t="s">
        <v>274</v>
      </c>
      <c r="C211" s="26">
        <v>1</v>
      </c>
      <c r="D211" s="24"/>
      <c r="E211" s="24"/>
      <c r="F211" s="24"/>
      <c r="G211" s="24"/>
      <c r="H211" s="25">
        <f t="shared" si="3"/>
        <v>1</v>
      </c>
    </row>
    <row r="212" spans="1:8" ht="39.75" thickBot="1">
      <c r="A212" s="22" t="s">
        <v>411</v>
      </c>
      <c r="B212" s="23" t="s">
        <v>400</v>
      </c>
      <c r="C212" s="24"/>
      <c r="D212" s="24">
        <v>1</v>
      </c>
      <c r="E212" s="24"/>
      <c r="F212" s="24"/>
      <c r="G212" s="24"/>
      <c r="H212" s="25">
        <f t="shared" si="3"/>
        <v>1</v>
      </c>
    </row>
    <row r="213" spans="1:8" ht="39.75" thickBot="1">
      <c r="A213" s="22" t="s">
        <v>411</v>
      </c>
      <c r="B213" s="23" t="s">
        <v>46</v>
      </c>
      <c r="C213" s="26">
        <v>1</v>
      </c>
      <c r="D213" s="24"/>
      <c r="E213" s="24"/>
      <c r="F213" s="24"/>
      <c r="G213" s="24"/>
      <c r="H213" s="25">
        <f t="shared" si="3"/>
        <v>1</v>
      </c>
    </row>
    <row r="214" spans="1:8" ht="39.75" thickBot="1">
      <c r="A214" s="22" t="s">
        <v>411</v>
      </c>
      <c r="B214" s="23" t="s">
        <v>401</v>
      </c>
      <c r="C214" s="24"/>
      <c r="D214" s="24">
        <v>1</v>
      </c>
      <c r="E214" s="24"/>
      <c r="F214" s="24"/>
      <c r="G214" s="24"/>
      <c r="H214" s="25">
        <f t="shared" si="3"/>
        <v>1</v>
      </c>
    </row>
    <row r="215" spans="1:8" ht="39.75" thickBot="1">
      <c r="A215" s="22" t="s">
        <v>411</v>
      </c>
      <c r="B215" s="23" t="s">
        <v>245</v>
      </c>
      <c r="C215" s="24">
        <v>1</v>
      </c>
      <c r="D215" s="24">
        <v>1</v>
      </c>
      <c r="E215" s="24"/>
      <c r="F215" s="24"/>
      <c r="G215" s="24"/>
      <c r="H215" s="25">
        <f t="shared" si="3"/>
        <v>2</v>
      </c>
    </row>
    <row r="216" spans="1:8" ht="39.75" thickBot="1">
      <c r="A216" s="22" t="s">
        <v>411</v>
      </c>
      <c r="B216" s="23" t="s">
        <v>402</v>
      </c>
      <c r="C216" s="24"/>
      <c r="D216" s="24">
        <v>1</v>
      </c>
      <c r="E216" s="24"/>
      <c r="F216" s="24"/>
      <c r="G216" s="24"/>
      <c r="H216" s="25">
        <f t="shared" si="3"/>
        <v>1</v>
      </c>
    </row>
    <row r="217" spans="1:8" ht="39.75" thickBot="1">
      <c r="A217" s="22" t="s">
        <v>411</v>
      </c>
      <c r="B217" s="23" t="s">
        <v>403</v>
      </c>
      <c r="C217" s="24"/>
      <c r="D217" s="24">
        <v>1</v>
      </c>
      <c r="E217" s="24"/>
      <c r="F217" s="24"/>
      <c r="G217" s="24"/>
      <c r="H217" s="25">
        <f t="shared" si="3"/>
        <v>1</v>
      </c>
    </row>
    <row r="218" spans="1:8" ht="39.75" thickBot="1">
      <c r="A218" s="22" t="s">
        <v>411</v>
      </c>
      <c r="B218" s="27" t="s">
        <v>267</v>
      </c>
      <c r="C218" s="24">
        <v>1</v>
      </c>
      <c r="D218" s="24">
        <v>1</v>
      </c>
      <c r="E218" s="24"/>
      <c r="F218" s="24"/>
      <c r="G218" s="24"/>
      <c r="H218" s="25">
        <f t="shared" si="3"/>
        <v>2</v>
      </c>
    </row>
    <row r="219" spans="1:8" ht="39.75" thickBot="1">
      <c r="A219" s="22" t="s">
        <v>411</v>
      </c>
      <c r="B219" s="27" t="s">
        <v>404</v>
      </c>
      <c r="C219" s="24"/>
      <c r="D219" s="24">
        <v>1</v>
      </c>
      <c r="E219" s="24"/>
      <c r="F219" s="24"/>
      <c r="G219" s="24"/>
      <c r="H219" s="25">
        <f t="shared" si="3"/>
        <v>1</v>
      </c>
    </row>
    <row r="220" spans="1:8" ht="39.75" thickBot="1">
      <c r="A220" s="22" t="s">
        <v>411</v>
      </c>
      <c r="B220" s="23" t="s">
        <v>243</v>
      </c>
      <c r="C220" s="26">
        <v>1</v>
      </c>
      <c r="D220" s="24"/>
      <c r="E220" s="24"/>
      <c r="F220" s="24"/>
      <c r="G220" s="24"/>
      <c r="H220" s="25">
        <f t="shared" si="3"/>
        <v>1</v>
      </c>
    </row>
    <row r="221" spans="1:8" ht="39.75" thickBot="1">
      <c r="A221" s="22" t="s">
        <v>411</v>
      </c>
      <c r="B221" s="27" t="s">
        <v>405</v>
      </c>
      <c r="C221" s="24"/>
      <c r="D221" s="24">
        <v>1</v>
      </c>
      <c r="E221" s="24"/>
      <c r="F221" s="24"/>
      <c r="G221" s="24"/>
      <c r="H221" s="25">
        <f t="shared" si="3"/>
        <v>1</v>
      </c>
    </row>
    <row r="222" spans="1:8" ht="20.25" thickBot="1">
      <c r="A222" s="53" t="s">
        <v>412</v>
      </c>
      <c r="B222" s="54"/>
      <c r="C222" s="28">
        <f aca="true" t="shared" si="4" ref="C222:H222">SUM(C4:C134)</f>
        <v>88</v>
      </c>
      <c r="D222" s="28">
        <f t="shared" si="4"/>
        <v>58</v>
      </c>
      <c r="E222" s="28">
        <f t="shared" si="4"/>
        <v>17</v>
      </c>
      <c r="F222" s="28">
        <f t="shared" si="4"/>
        <v>4</v>
      </c>
      <c r="G222" s="28">
        <f t="shared" si="4"/>
        <v>2</v>
      </c>
      <c r="H222" s="29">
        <f t="shared" si="4"/>
        <v>169</v>
      </c>
    </row>
    <row r="223" spans="1:8" ht="20.25" thickBot="1">
      <c r="A223" s="53" t="s">
        <v>406</v>
      </c>
      <c r="B223" s="54"/>
      <c r="C223" s="28">
        <f aca="true" t="shared" si="5" ref="C223:H223">SUM(C135:C221)</f>
        <v>47</v>
      </c>
      <c r="D223" s="28">
        <f t="shared" si="5"/>
        <v>49</v>
      </c>
      <c r="E223" s="28">
        <f t="shared" si="5"/>
        <v>4</v>
      </c>
      <c r="F223" s="28">
        <f t="shared" si="5"/>
        <v>0</v>
      </c>
      <c r="G223" s="28">
        <f t="shared" si="5"/>
        <v>1</v>
      </c>
      <c r="H223" s="29">
        <f t="shared" si="5"/>
        <v>101</v>
      </c>
    </row>
    <row r="224" spans="1:8" ht="20.25" thickBot="1">
      <c r="A224" s="55" t="s">
        <v>407</v>
      </c>
      <c r="B224" s="56"/>
      <c r="C224" s="30">
        <f aca="true" t="shared" si="6" ref="C224:H224">C222+C223</f>
        <v>135</v>
      </c>
      <c r="D224" s="30">
        <f t="shared" si="6"/>
        <v>107</v>
      </c>
      <c r="E224" s="30">
        <f t="shared" si="6"/>
        <v>21</v>
      </c>
      <c r="F224" s="30">
        <f t="shared" si="6"/>
        <v>4</v>
      </c>
      <c r="G224" s="30">
        <f t="shared" si="6"/>
        <v>3</v>
      </c>
      <c r="H224" s="31">
        <f t="shared" si="6"/>
        <v>270</v>
      </c>
    </row>
    <row r="225" ht="17.25" thickTop="1"/>
  </sheetData>
  <sheetProtection/>
  <mergeCells count="8">
    <mergeCell ref="A223:B223"/>
    <mergeCell ref="A224:B224"/>
    <mergeCell ref="A1:H1"/>
    <mergeCell ref="A2:A3"/>
    <mergeCell ref="B2:B3"/>
    <mergeCell ref="C2:G2"/>
    <mergeCell ref="H2:H3"/>
    <mergeCell ref="A222:B2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1"/>
  <sheetViews>
    <sheetView zoomScalePageLayoutView="0" workbookViewId="0" topLeftCell="A256">
      <selection activeCell="E9" sqref="E9"/>
    </sheetView>
  </sheetViews>
  <sheetFormatPr defaultColWidth="9.00390625" defaultRowHeight="16.5"/>
  <cols>
    <col min="1" max="1" width="32.25390625" style="0" bestFit="1" customWidth="1"/>
    <col min="2" max="2" width="42.375" style="0" bestFit="1" customWidth="1"/>
  </cols>
  <sheetData>
    <row r="1" spans="1:8" ht="19.5">
      <c r="A1" s="65" t="s">
        <v>416</v>
      </c>
      <c r="B1" s="65"/>
      <c r="C1" s="65"/>
      <c r="D1" s="65"/>
      <c r="E1" s="65"/>
      <c r="F1" s="65"/>
      <c r="G1" s="65"/>
      <c r="H1" s="65"/>
    </row>
    <row r="2" spans="1:8" ht="19.5">
      <c r="A2" s="66" t="s">
        <v>296</v>
      </c>
      <c r="B2" s="66" t="s">
        <v>297</v>
      </c>
      <c r="C2" s="66" t="s">
        <v>417</v>
      </c>
      <c r="D2" s="67"/>
      <c r="E2" s="67"/>
      <c r="F2" s="67"/>
      <c r="G2" s="67"/>
      <c r="H2" s="66" t="s">
        <v>298</v>
      </c>
    </row>
    <row r="3" spans="1:8" ht="49.5">
      <c r="A3" s="66"/>
      <c r="B3" s="66"/>
      <c r="C3" s="32" t="s">
        <v>418</v>
      </c>
      <c r="D3" s="32" t="s">
        <v>299</v>
      </c>
      <c r="E3" s="33" t="s">
        <v>300</v>
      </c>
      <c r="F3" s="33" t="s">
        <v>419</v>
      </c>
      <c r="G3" s="33" t="s">
        <v>301</v>
      </c>
      <c r="H3" s="67"/>
    </row>
    <row r="4" spans="1:8" ht="19.5">
      <c r="A4" s="68" t="s">
        <v>420</v>
      </c>
      <c r="B4" s="34" t="s">
        <v>249</v>
      </c>
      <c r="C4" s="35">
        <v>1</v>
      </c>
      <c r="D4" s="36">
        <v>1</v>
      </c>
      <c r="E4" s="36"/>
      <c r="F4" s="36"/>
      <c r="G4" s="36"/>
      <c r="H4" s="36">
        <f>SUM(C4:G4)</f>
        <v>2</v>
      </c>
    </row>
    <row r="5" spans="1:8" ht="19.5">
      <c r="A5" s="69"/>
      <c r="B5" s="34" t="s">
        <v>205</v>
      </c>
      <c r="C5" s="36">
        <v>1</v>
      </c>
      <c r="D5" s="36">
        <v>1</v>
      </c>
      <c r="E5" s="36"/>
      <c r="F5" s="36"/>
      <c r="G5" s="36"/>
      <c r="H5" s="36">
        <f aca="true" t="shared" si="0" ref="H5:H13">SUM(C5:G5)</f>
        <v>2</v>
      </c>
    </row>
    <row r="6" spans="1:8" ht="19.5">
      <c r="A6" s="69"/>
      <c r="B6" s="37" t="s">
        <v>306</v>
      </c>
      <c r="C6" s="35">
        <v>1</v>
      </c>
      <c r="D6" s="35">
        <v>1</v>
      </c>
      <c r="E6" s="35">
        <v>1</v>
      </c>
      <c r="F6" s="35"/>
      <c r="G6" s="35"/>
      <c r="H6" s="36">
        <f t="shared" si="0"/>
        <v>3</v>
      </c>
    </row>
    <row r="7" spans="1:8" ht="19.5">
      <c r="A7" s="69"/>
      <c r="B7" s="34" t="s">
        <v>251</v>
      </c>
      <c r="C7" s="36"/>
      <c r="D7" s="36">
        <v>1</v>
      </c>
      <c r="E7" s="36"/>
      <c r="F7" s="36"/>
      <c r="G7" s="36"/>
      <c r="H7" s="36">
        <f t="shared" si="0"/>
        <v>1</v>
      </c>
    </row>
    <row r="8" spans="1:8" ht="19.5">
      <c r="A8" s="69"/>
      <c r="B8" s="34" t="s">
        <v>281</v>
      </c>
      <c r="C8" s="36"/>
      <c r="D8" s="36">
        <v>1</v>
      </c>
      <c r="E8" s="36"/>
      <c r="F8" s="36"/>
      <c r="G8" s="36"/>
      <c r="H8" s="36">
        <f t="shared" si="0"/>
        <v>1</v>
      </c>
    </row>
    <row r="9" spans="1:8" ht="19.5">
      <c r="A9" s="69"/>
      <c r="B9" s="34" t="s">
        <v>246</v>
      </c>
      <c r="C9" s="36">
        <v>1</v>
      </c>
      <c r="D9" s="36">
        <v>1</v>
      </c>
      <c r="E9" s="36"/>
      <c r="F9" s="36"/>
      <c r="G9" s="36"/>
      <c r="H9" s="36">
        <f t="shared" si="0"/>
        <v>2</v>
      </c>
    </row>
    <row r="10" spans="1:8" ht="19.5">
      <c r="A10" s="69"/>
      <c r="B10" s="34" t="s">
        <v>221</v>
      </c>
      <c r="C10" s="36"/>
      <c r="D10" s="36">
        <v>1</v>
      </c>
      <c r="E10" s="36"/>
      <c r="F10" s="36"/>
      <c r="G10" s="36"/>
      <c r="H10" s="36">
        <f t="shared" si="0"/>
        <v>1</v>
      </c>
    </row>
    <row r="11" spans="1:8" ht="19.5">
      <c r="A11" s="69"/>
      <c r="B11" s="34" t="s">
        <v>256</v>
      </c>
      <c r="C11" s="36">
        <v>1</v>
      </c>
      <c r="D11" s="36">
        <v>1</v>
      </c>
      <c r="E11" s="36"/>
      <c r="F11" s="36"/>
      <c r="G11" s="36"/>
      <c r="H11" s="36">
        <f t="shared" si="0"/>
        <v>2</v>
      </c>
    </row>
    <row r="12" spans="1:8" ht="19.5">
      <c r="A12" s="69"/>
      <c r="B12" s="34" t="s">
        <v>421</v>
      </c>
      <c r="C12" s="36">
        <v>1</v>
      </c>
      <c r="D12" s="36"/>
      <c r="E12" s="36"/>
      <c r="F12" s="36"/>
      <c r="G12" s="36"/>
      <c r="H12" s="36">
        <f t="shared" si="0"/>
        <v>1</v>
      </c>
    </row>
    <row r="13" spans="1:8" ht="19.5">
      <c r="A13" s="69"/>
      <c r="B13" s="34" t="s">
        <v>422</v>
      </c>
      <c r="C13" s="36">
        <v>1</v>
      </c>
      <c r="D13" s="36"/>
      <c r="E13" s="36"/>
      <c r="F13" s="36"/>
      <c r="G13" s="36"/>
      <c r="H13" s="36">
        <f t="shared" si="0"/>
        <v>1</v>
      </c>
    </row>
    <row r="14" spans="1:8" ht="19.5">
      <c r="A14" s="70"/>
      <c r="B14" s="38" t="s">
        <v>298</v>
      </c>
      <c r="C14" s="39">
        <f aca="true" t="shared" si="1" ref="C14:H14">SUM(C4:C13)</f>
        <v>7</v>
      </c>
      <c r="D14" s="39">
        <f t="shared" si="1"/>
        <v>8</v>
      </c>
      <c r="E14" s="39">
        <f t="shared" si="1"/>
        <v>1</v>
      </c>
      <c r="F14" s="39">
        <f t="shared" si="1"/>
        <v>0</v>
      </c>
      <c r="G14" s="39">
        <f t="shared" si="1"/>
        <v>0</v>
      </c>
      <c r="H14" s="39">
        <f t="shared" si="1"/>
        <v>16</v>
      </c>
    </row>
    <row r="15" spans="1:8" ht="19.5">
      <c r="A15" s="68" t="s">
        <v>423</v>
      </c>
      <c r="B15" s="34" t="s">
        <v>424</v>
      </c>
      <c r="C15" s="36">
        <v>1</v>
      </c>
      <c r="D15" s="36"/>
      <c r="E15" s="36"/>
      <c r="F15" s="36"/>
      <c r="G15" s="36"/>
      <c r="H15" s="36">
        <f>SUM(C15:G15)</f>
        <v>1</v>
      </c>
    </row>
    <row r="16" spans="1:8" ht="19.5">
      <c r="A16" s="69"/>
      <c r="B16" s="34" t="s">
        <v>425</v>
      </c>
      <c r="C16" s="36">
        <v>1</v>
      </c>
      <c r="D16" s="36"/>
      <c r="E16" s="36"/>
      <c r="F16" s="36"/>
      <c r="G16" s="36"/>
      <c r="H16" s="36">
        <f>SUM(C16:G16)</f>
        <v>1</v>
      </c>
    </row>
    <row r="17" spans="1:8" ht="19.5">
      <c r="A17" s="69"/>
      <c r="B17" s="34" t="s">
        <v>36</v>
      </c>
      <c r="C17" s="36"/>
      <c r="D17" s="36"/>
      <c r="E17" s="36">
        <v>1</v>
      </c>
      <c r="F17" s="36"/>
      <c r="G17" s="36"/>
      <c r="H17" s="36">
        <f>SUM(C17:G17)</f>
        <v>1</v>
      </c>
    </row>
    <row r="18" spans="1:8" ht="19.5">
      <c r="A18" s="70"/>
      <c r="B18" s="38" t="s">
        <v>298</v>
      </c>
      <c r="C18" s="39">
        <f aca="true" t="shared" si="2" ref="C18:H18">SUM(C15:C17)</f>
        <v>2</v>
      </c>
      <c r="D18" s="39">
        <f t="shared" si="2"/>
        <v>0</v>
      </c>
      <c r="E18" s="39">
        <f t="shared" si="2"/>
        <v>1</v>
      </c>
      <c r="F18" s="39">
        <f t="shared" si="2"/>
        <v>0</v>
      </c>
      <c r="G18" s="39">
        <f t="shared" si="2"/>
        <v>0</v>
      </c>
      <c r="H18" s="39">
        <f t="shared" si="2"/>
        <v>3</v>
      </c>
    </row>
    <row r="19" spans="1:8" ht="19.5">
      <c r="A19" s="71" t="s">
        <v>426</v>
      </c>
      <c r="B19" s="34" t="s">
        <v>205</v>
      </c>
      <c r="C19" s="36">
        <v>1</v>
      </c>
      <c r="D19" s="36">
        <v>1</v>
      </c>
      <c r="E19" s="36"/>
      <c r="F19" s="36"/>
      <c r="G19" s="36"/>
      <c r="H19" s="36">
        <f>SUM(C19:G19)</f>
        <v>2</v>
      </c>
    </row>
    <row r="20" spans="1:8" ht="19.5">
      <c r="A20" s="71"/>
      <c r="B20" s="34" t="s">
        <v>220</v>
      </c>
      <c r="C20" s="36"/>
      <c r="D20" s="36">
        <v>1</v>
      </c>
      <c r="E20" s="36"/>
      <c r="F20" s="36"/>
      <c r="G20" s="36"/>
      <c r="H20" s="36">
        <f aca="true" t="shared" si="3" ref="H20:H48">SUM(C20:G20)</f>
        <v>1</v>
      </c>
    </row>
    <row r="21" spans="1:8" ht="19.5">
      <c r="A21" s="71"/>
      <c r="B21" s="34" t="s">
        <v>252</v>
      </c>
      <c r="C21" s="36"/>
      <c r="D21" s="36">
        <v>1</v>
      </c>
      <c r="E21" s="36"/>
      <c r="F21" s="36"/>
      <c r="G21" s="36"/>
      <c r="H21" s="36">
        <f t="shared" si="3"/>
        <v>1</v>
      </c>
    </row>
    <row r="22" spans="1:8" ht="19.5">
      <c r="A22" s="71"/>
      <c r="B22" s="34" t="s">
        <v>208</v>
      </c>
      <c r="C22" s="36"/>
      <c r="D22" s="36">
        <v>1</v>
      </c>
      <c r="E22" s="36"/>
      <c r="F22" s="36"/>
      <c r="G22" s="36"/>
      <c r="H22" s="36">
        <f t="shared" si="3"/>
        <v>1</v>
      </c>
    </row>
    <row r="23" spans="1:8" ht="19.5">
      <c r="A23" s="71"/>
      <c r="B23" s="34" t="s">
        <v>231</v>
      </c>
      <c r="C23" s="36"/>
      <c r="D23" s="36">
        <v>1</v>
      </c>
      <c r="E23" s="36"/>
      <c r="F23" s="36"/>
      <c r="G23" s="36"/>
      <c r="H23" s="36">
        <f t="shared" si="3"/>
        <v>1</v>
      </c>
    </row>
    <row r="24" spans="1:8" ht="19.5">
      <c r="A24" s="71"/>
      <c r="B24" s="34" t="s">
        <v>215</v>
      </c>
      <c r="C24" s="36"/>
      <c r="D24" s="36">
        <v>1</v>
      </c>
      <c r="E24" s="36"/>
      <c r="F24" s="36"/>
      <c r="G24" s="36"/>
      <c r="H24" s="36">
        <f t="shared" si="3"/>
        <v>1</v>
      </c>
    </row>
    <row r="25" spans="1:8" ht="19.5">
      <c r="A25" s="71"/>
      <c r="B25" s="34" t="s">
        <v>207</v>
      </c>
      <c r="C25" s="36">
        <v>1</v>
      </c>
      <c r="D25" s="36">
        <v>1</v>
      </c>
      <c r="E25" s="36"/>
      <c r="F25" s="36"/>
      <c r="G25" s="36"/>
      <c r="H25" s="36">
        <f t="shared" si="3"/>
        <v>2</v>
      </c>
    </row>
    <row r="26" spans="1:8" ht="19.5">
      <c r="A26" s="71"/>
      <c r="B26" s="34" t="s">
        <v>219</v>
      </c>
      <c r="C26" s="36"/>
      <c r="D26" s="36">
        <v>1</v>
      </c>
      <c r="E26" s="36"/>
      <c r="F26" s="36"/>
      <c r="G26" s="36"/>
      <c r="H26" s="36">
        <f t="shared" si="3"/>
        <v>1</v>
      </c>
    </row>
    <row r="27" spans="1:8" ht="19.5">
      <c r="A27" s="71"/>
      <c r="B27" s="34" t="s">
        <v>214</v>
      </c>
      <c r="C27" s="36"/>
      <c r="D27" s="36">
        <v>1</v>
      </c>
      <c r="E27" s="36"/>
      <c r="F27" s="36"/>
      <c r="G27" s="36"/>
      <c r="H27" s="36">
        <f t="shared" si="3"/>
        <v>1</v>
      </c>
    </row>
    <row r="28" spans="1:8" ht="19.5">
      <c r="A28" s="71"/>
      <c r="B28" s="34" t="s">
        <v>427</v>
      </c>
      <c r="C28" s="36">
        <v>1</v>
      </c>
      <c r="D28" s="36"/>
      <c r="E28" s="36"/>
      <c r="F28" s="36"/>
      <c r="G28" s="36"/>
      <c r="H28" s="36">
        <f t="shared" si="3"/>
        <v>1</v>
      </c>
    </row>
    <row r="29" spans="1:8" ht="19.5">
      <c r="A29" s="71"/>
      <c r="B29" s="34" t="s">
        <v>210</v>
      </c>
      <c r="C29" s="36"/>
      <c r="D29" s="36">
        <v>1</v>
      </c>
      <c r="E29" s="36"/>
      <c r="F29" s="36"/>
      <c r="G29" s="36"/>
      <c r="H29" s="36">
        <f t="shared" si="3"/>
        <v>1</v>
      </c>
    </row>
    <row r="30" spans="1:8" ht="19.5">
      <c r="A30" s="71"/>
      <c r="B30" s="34" t="s">
        <v>0</v>
      </c>
      <c r="C30" s="36"/>
      <c r="D30" s="36">
        <v>1</v>
      </c>
      <c r="E30" s="36"/>
      <c r="F30" s="36"/>
      <c r="G30" s="36"/>
      <c r="H30" s="36">
        <f t="shared" si="3"/>
        <v>1</v>
      </c>
    </row>
    <row r="31" spans="1:8" ht="19.5">
      <c r="A31" s="71"/>
      <c r="B31" s="34" t="s">
        <v>217</v>
      </c>
      <c r="C31" s="36">
        <v>1</v>
      </c>
      <c r="D31" s="36">
        <v>1</v>
      </c>
      <c r="E31" s="36"/>
      <c r="F31" s="36"/>
      <c r="G31" s="36"/>
      <c r="H31" s="36">
        <f t="shared" si="3"/>
        <v>2</v>
      </c>
    </row>
    <row r="32" spans="1:8" ht="19.5">
      <c r="A32" s="71"/>
      <c r="B32" s="34" t="s">
        <v>257</v>
      </c>
      <c r="C32" s="36"/>
      <c r="D32" s="36">
        <v>1</v>
      </c>
      <c r="E32" s="36"/>
      <c r="F32" s="36"/>
      <c r="G32" s="36"/>
      <c r="H32" s="36">
        <f t="shared" si="3"/>
        <v>1</v>
      </c>
    </row>
    <row r="33" spans="1:8" ht="19.5">
      <c r="A33" s="71"/>
      <c r="B33" s="34" t="s">
        <v>255</v>
      </c>
      <c r="C33" s="36">
        <v>1</v>
      </c>
      <c r="D33" s="36">
        <v>1</v>
      </c>
      <c r="E33" s="36"/>
      <c r="F33" s="36"/>
      <c r="G33" s="36"/>
      <c r="H33" s="36">
        <f t="shared" si="3"/>
        <v>2</v>
      </c>
    </row>
    <row r="34" spans="1:8" ht="19.5">
      <c r="A34" s="71"/>
      <c r="B34" s="34" t="s">
        <v>225</v>
      </c>
      <c r="C34" s="36"/>
      <c r="D34" s="36">
        <v>1</v>
      </c>
      <c r="E34" s="36"/>
      <c r="F34" s="36"/>
      <c r="G34" s="36"/>
      <c r="H34" s="36">
        <f t="shared" si="3"/>
        <v>1</v>
      </c>
    </row>
    <row r="35" spans="1:8" ht="19.5">
      <c r="A35" s="71"/>
      <c r="B35" s="34" t="s">
        <v>258</v>
      </c>
      <c r="C35" s="36"/>
      <c r="D35" s="36">
        <v>1</v>
      </c>
      <c r="E35" s="36"/>
      <c r="F35" s="36"/>
      <c r="G35" s="36"/>
      <c r="H35" s="36">
        <f t="shared" si="3"/>
        <v>1</v>
      </c>
    </row>
    <row r="36" spans="1:8" ht="19.5">
      <c r="A36" s="71"/>
      <c r="B36" s="34" t="s">
        <v>203</v>
      </c>
      <c r="C36" s="36">
        <v>1</v>
      </c>
      <c r="D36" s="36">
        <v>1</v>
      </c>
      <c r="E36" s="36"/>
      <c r="F36" s="36"/>
      <c r="G36" s="36"/>
      <c r="H36" s="36">
        <f t="shared" si="3"/>
        <v>2</v>
      </c>
    </row>
    <row r="37" spans="1:8" ht="19.5">
      <c r="A37" s="71"/>
      <c r="B37" s="34" t="s">
        <v>38</v>
      </c>
      <c r="C37" s="36">
        <v>1</v>
      </c>
      <c r="D37" s="36"/>
      <c r="E37" s="36"/>
      <c r="F37" s="36"/>
      <c r="G37" s="36"/>
      <c r="H37" s="36">
        <f t="shared" si="3"/>
        <v>1</v>
      </c>
    </row>
    <row r="38" spans="1:8" ht="19.5">
      <c r="A38" s="71"/>
      <c r="B38" s="34" t="s">
        <v>428</v>
      </c>
      <c r="C38" s="36">
        <v>1</v>
      </c>
      <c r="D38" s="36"/>
      <c r="E38" s="36"/>
      <c r="F38" s="36"/>
      <c r="G38" s="36"/>
      <c r="H38" s="36">
        <f t="shared" si="3"/>
        <v>1</v>
      </c>
    </row>
    <row r="39" spans="1:8" ht="19.5">
      <c r="A39" s="71"/>
      <c r="B39" s="34" t="s">
        <v>51</v>
      </c>
      <c r="C39" s="36">
        <v>1</v>
      </c>
      <c r="D39" s="36"/>
      <c r="E39" s="36"/>
      <c r="F39" s="36"/>
      <c r="G39" s="36"/>
      <c r="H39" s="36">
        <f t="shared" si="3"/>
        <v>1</v>
      </c>
    </row>
    <row r="40" spans="1:8" ht="19.5">
      <c r="A40" s="71"/>
      <c r="B40" s="34" t="s">
        <v>429</v>
      </c>
      <c r="C40" s="36">
        <v>1</v>
      </c>
      <c r="D40" s="36"/>
      <c r="E40" s="36"/>
      <c r="F40" s="36"/>
      <c r="G40" s="36"/>
      <c r="H40" s="36">
        <f t="shared" si="3"/>
        <v>1</v>
      </c>
    </row>
    <row r="41" spans="1:8" ht="19.5">
      <c r="A41" s="71"/>
      <c r="B41" s="34" t="s">
        <v>430</v>
      </c>
      <c r="C41" s="36">
        <v>1</v>
      </c>
      <c r="D41" s="36"/>
      <c r="E41" s="36"/>
      <c r="F41" s="36"/>
      <c r="G41" s="36"/>
      <c r="H41" s="36">
        <f t="shared" si="3"/>
        <v>1</v>
      </c>
    </row>
    <row r="42" spans="1:8" ht="19.5">
      <c r="A42" s="71"/>
      <c r="B42" s="34" t="s">
        <v>431</v>
      </c>
      <c r="C42" s="36">
        <v>1</v>
      </c>
      <c r="D42" s="36"/>
      <c r="E42" s="36"/>
      <c r="F42" s="36"/>
      <c r="G42" s="36"/>
      <c r="H42" s="36">
        <f t="shared" si="3"/>
        <v>1</v>
      </c>
    </row>
    <row r="43" spans="1:8" ht="19.5">
      <c r="A43" s="71"/>
      <c r="B43" s="34" t="s">
        <v>432</v>
      </c>
      <c r="C43" s="36">
        <v>1</v>
      </c>
      <c r="D43" s="36"/>
      <c r="E43" s="36"/>
      <c r="F43" s="36"/>
      <c r="G43" s="36"/>
      <c r="H43" s="36">
        <f t="shared" si="3"/>
        <v>1</v>
      </c>
    </row>
    <row r="44" spans="1:8" ht="19.5">
      <c r="A44" s="71"/>
      <c r="B44" s="34" t="s">
        <v>433</v>
      </c>
      <c r="C44" s="36">
        <v>1</v>
      </c>
      <c r="D44" s="36"/>
      <c r="E44" s="36"/>
      <c r="F44" s="36"/>
      <c r="G44" s="36"/>
      <c r="H44" s="36">
        <f t="shared" si="3"/>
        <v>1</v>
      </c>
    </row>
    <row r="45" spans="1:8" ht="19.5">
      <c r="A45" s="71"/>
      <c r="B45" s="34" t="s">
        <v>434</v>
      </c>
      <c r="C45" s="36">
        <v>1</v>
      </c>
      <c r="D45" s="36"/>
      <c r="E45" s="36"/>
      <c r="F45" s="36"/>
      <c r="G45" s="36"/>
      <c r="H45" s="36">
        <f t="shared" si="3"/>
        <v>1</v>
      </c>
    </row>
    <row r="46" spans="1:8" ht="19.5">
      <c r="A46" s="71"/>
      <c r="B46" s="34" t="s">
        <v>435</v>
      </c>
      <c r="C46" s="36">
        <v>1</v>
      </c>
      <c r="D46" s="36"/>
      <c r="E46" s="36"/>
      <c r="F46" s="36"/>
      <c r="G46" s="36"/>
      <c r="H46" s="36">
        <f t="shared" si="3"/>
        <v>1</v>
      </c>
    </row>
    <row r="47" spans="1:8" ht="19.5">
      <c r="A47" s="71"/>
      <c r="B47" s="34" t="s">
        <v>436</v>
      </c>
      <c r="C47" s="36">
        <v>1</v>
      </c>
      <c r="D47" s="36"/>
      <c r="E47" s="36"/>
      <c r="F47" s="36"/>
      <c r="G47" s="36"/>
      <c r="H47" s="36">
        <f t="shared" si="3"/>
        <v>1</v>
      </c>
    </row>
    <row r="48" spans="1:8" ht="19.5">
      <c r="A48" s="71"/>
      <c r="B48" s="34" t="s">
        <v>437</v>
      </c>
      <c r="C48" s="36"/>
      <c r="D48" s="36"/>
      <c r="E48" s="36">
        <v>1</v>
      </c>
      <c r="F48" s="36"/>
      <c r="G48" s="36"/>
      <c r="H48" s="36">
        <f t="shared" si="3"/>
        <v>1</v>
      </c>
    </row>
    <row r="49" spans="1:8" ht="19.5">
      <c r="A49" s="71"/>
      <c r="B49" s="40" t="s">
        <v>298</v>
      </c>
      <c r="C49" s="39">
        <f aca="true" t="shared" si="4" ref="C49:H49">SUM(C19:C48)</f>
        <v>17</v>
      </c>
      <c r="D49" s="39">
        <f t="shared" si="4"/>
        <v>17</v>
      </c>
      <c r="E49" s="39">
        <f t="shared" si="4"/>
        <v>1</v>
      </c>
      <c r="F49" s="39">
        <f t="shared" si="4"/>
        <v>0</v>
      </c>
      <c r="G49" s="39">
        <f t="shared" si="4"/>
        <v>0</v>
      </c>
      <c r="H49" s="39">
        <f t="shared" si="4"/>
        <v>35</v>
      </c>
    </row>
    <row r="50" spans="1:8" ht="19.5">
      <c r="A50" s="71" t="s">
        <v>438</v>
      </c>
      <c r="B50" s="34" t="s">
        <v>229</v>
      </c>
      <c r="C50" s="36">
        <v>1</v>
      </c>
      <c r="D50" s="36">
        <v>1</v>
      </c>
      <c r="E50" s="36"/>
      <c r="F50" s="36"/>
      <c r="G50" s="36"/>
      <c r="H50" s="36">
        <f>SUM(C50:G50)</f>
        <v>2</v>
      </c>
    </row>
    <row r="51" spans="1:8" ht="19.5">
      <c r="A51" s="71"/>
      <c r="B51" s="34" t="s">
        <v>205</v>
      </c>
      <c r="C51" s="36"/>
      <c r="D51" s="36">
        <v>1</v>
      </c>
      <c r="E51" s="36"/>
      <c r="F51" s="36"/>
      <c r="G51" s="36"/>
      <c r="H51" s="36">
        <f aca="true" t="shared" si="5" ref="H51:H63">SUM(C51:G51)</f>
        <v>1</v>
      </c>
    </row>
    <row r="52" spans="1:8" ht="19.5">
      <c r="A52" s="71"/>
      <c r="B52" s="34" t="s">
        <v>222</v>
      </c>
      <c r="C52" s="36"/>
      <c r="D52" s="36">
        <v>1</v>
      </c>
      <c r="E52" s="36"/>
      <c r="F52" s="36"/>
      <c r="G52" s="36"/>
      <c r="H52" s="36">
        <f t="shared" si="5"/>
        <v>1</v>
      </c>
    </row>
    <row r="53" spans="1:8" ht="19.5">
      <c r="A53" s="71"/>
      <c r="B53" s="34" t="s">
        <v>228</v>
      </c>
      <c r="C53" s="36"/>
      <c r="D53" s="36">
        <v>1</v>
      </c>
      <c r="E53" s="36"/>
      <c r="F53" s="36"/>
      <c r="G53" s="36"/>
      <c r="H53" s="36">
        <f t="shared" si="5"/>
        <v>1</v>
      </c>
    </row>
    <row r="54" spans="1:8" ht="19.5">
      <c r="A54" s="71"/>
      <c r="B54" s="34" t="s">
        <v>207</v>
      </c>
      <c r="C54" s="36"/>
      <c r="D54" s="36">
        <v>1</v>
      </c>
      <c r="E54" s="36"/>
      <c r="F54" s="36"/>
      <c r="G54" s="36"/>
      <c r="H54" s="36">
        <f t="shared" si="5"/>
        <v>1</v>
      </c>
    </row>
    <row r="55" spans="1:8" ht="19.5">
      <c r="A55" s="71"/>
      <c r="B55" s="34" t="s">
        <v>0</v>
      </c>
      <c r="C55" s="36">
        <v>1</v>
      </c>
      <c r="D55" s="36">
        <v>1</v>
      </c>
      <c r="E55" s="36">
        <v>1</v>
      </c>
      <c r="F55" s="36"/>
      <c r="G55" s="36"/>
      <c r="H55" s="36">
        <f t="shared" si="5"/>
        <v>3</v>
      </c>
    </row>
    <row r="56" spans="1:8" ht="19.5">
      <c r="A56" s="71"/>
      <c r="B56" s="34" t="s">
        <v>158</v>
      </c>
      <c r="C56" s="36">
        <v>1</v>
      </c>
      <c r="D56" s="36"/>
      <c r="E56" s="36"/>
      <c r="F56" s="36"/>
      <c r="G56" s="36"/>
      <c r="H56" s="36">
        <f t="shared" si="5"/>
        <v>1</v>
      </c>
    </row>
    <row r="57" spans="1:8" ht="19.5">
      <c r="A57" s="71"/>
      <c r="B57" s="34" t="s">
        <v>439</v>
      </c>
      <c r="C57" s="36">
        <v>1</v>
      </c>
      <c r="D57" s="36"/>
      <c r="E57" s="36"/>
      <c r="F57" s="36"/>
      <c r="G57" s="36"/>
      <c r="H57" s="36">
        <f t="shared" si="5"/>
        <v>1</v>
      </c>
    </row>
    <row r="58" spans="1:8" ht="19.5">
      <c r="A58" s="71"/>
      <c r="B58" s="34" t="s">
        <v>440</v>
      </c>
      <c r="C58" s="36">
        <v>1</v>
      </c>
      <c r="D58" s="36"/>
      <c r="E58" s="36"/>
      <c r="F58" s="36"/>
      <c r="G58" s="36"/>
      <c r="H58" s="36">
        <f t="shared" si="5"/>
        <v>1</v>
      </c>
    </row>
    <row r="59" spans="1:8" ht="19.5">
      <c r="A59" s="71"/>
      <c r="B59" s="34" t="s">
        <v>441</v>
      </c>
      <c r="C59" s="36">
        <v>1</v>
      </c>
      <c r="D59" s="36"/>
      <c r="E59" s="36"/>
      <c r="F59" s="36"/>
      <c r="G59" s="36"/>
      <c r="H59" s="36">
        <f t="shared" si="5"/>
        <v>1</v>
      </c>
    </row>
    <row r="60" spans="1:8" ht="19.5">
      <c r="A60" s="71"/>
      <c r="B60" s="34" t="s">
        <v>442</v>
      </c>
      <c r="C60" s="36">
        <v>1</v>
      </c>
      <c r="D60" s="36"/>
      <c r="E60" s="36"/>
      <c r="F60" s="36"/>
      <c r="G60" s="36"/>
      <c r="H60" s="36">
        <f t="shared" si="5"/>
        <v>1</v>
      </c>
    </row>
    <row r="61" spans="1:8" ht="19.5">
      <c r="A61" s="71"/>
      <c r="B61" s="34" t="s">
        <v>75</v>
      </c>
      <c r="C61" s="36">
        <v>1</v>
      </c>
      <c r="D61" s="36"/>
      <c r="E61" s="36"/>
      <c r="F61" s="36"/>
      <c r="G61" s="36"/>
      <c r="H61" s="36">
        <f t="shared" si="5"/>
        <v>1</v>
      </c>
    </row>
    <row r="62" spans="1:8" ht="19.5">
      <c r="A62" s="71"/>
      <c r="B62" s="34" t="s">
        <v>56</v>
      </c>
      <c r="C62" s="36">
        <v>1</v>
      </c>
      <c r="D62" s="36"/>
      <c r="E62" s="36"/>
      <c r="F62" s="36"/>
      <c r="G62" s="36"/>
      <c r="H62" s="36">
        <f t="shared" si="5"/>
        <v>1</v>
      </c>
    </row>
    <row r="63" spans="1:8" ht="19.5">
      <c r="A63" s="71"/>
      <c r="B63" s="34" t="s">
        <v>72</v>
      </c>
      <c r="C63" s="36"/>
      <c r="D63" s="36">
        <v>1</v>
      </c>
      <c r="E63" s="36"/>
      <c r="F63" s="36"/>
      <c r="G63" s="36"/>
      <c r="H63" s="36">
        <f t="shared" si="5"/>
        <v>1</v>
      </c>
    </row>
    <row r="64" spans="1:8" ht="19.5">
      <c r="A64" s="71"/>
      <c r="B64" s="40" t="s">
        <v>298</v>
      </c>
      <c r="C64" s="39">
        <f aca="true" t="shared" si="6" ref="C64:H64">SUM(C50:C63)</f>
        <v>9</v>
      </c>
      <c r="D64" s="39">
        <f t="shared" si="6"/>
        <v>7</v>
      </c>
      <c r="E64" s="39">
        <f t="shared" si="6"/>
        <v>1</v>
      </c>
      <c r="F64" s="39">
        <f t="shared" si="6"/>
        <v>0</v>
      </c>
      <c r="G64" s="39">
        <f t="shared" si="6"/>
        <v>0</v>
      </c>
      <c r="H64" s="39">
        <f t="shared" si="6"/>
        <v>17</v>
      </c>
    </row>
    <row r="65" spans="1:8" ht="19.5">
      <c r="A65" s="68" t="s">
        <v>443</v>
      </c>
      <c r="B65" s="34" t="s">
        <v>1</v>
      </c>
      <c r="C65" s="36">
        <v>1</v>
      </c>
      <c r="D65" s="36">
        <v>1</v>
      </c>
      <c r="E65" s="36"/>
      <c r="F65" s="36"/>
      <c r="G65" s="36"/>
      <c r="H65" s="36">
        <f>SUM(C65:G65)</f>
        <v>2</v>
      </c>
    </row>
    <row r="66" spans="1:8" ht="19.5">
      <c r="A66" s="69"/>
      <c r="B66" s="34" t="s">
        <v>214</v>
      </c>
      <c r="C66" s="36"/>
      <c r="D66" s="36">
        <v>1</v>
      </c>
      <c r="E66" s="36"/>
      <c r="F66" s="36"/>
      <c r="G66" s="36"/>
      <c r="H66" s="36">
        <f aca="true" t="shared" si="7" ref="H66:H73">SUM(C66:G66)</f>
        <v>1</v>
      </c>
    </row>
    <row r="67" spans="1:8" ht="19.5">
      <c r="A67" s="69"/>
      <c r="B67" s="34" t="s">
        <v>222</v>
      </c>
      <c r="C67" s="36"/>
      <c r="D67" s="36">
        <v>1</v>
      </c>
      <c r="E67" s="36"/>
      <c r="F67" s="36"/>
      <c r="G67" s="36"/>
      <c r="H67" s="36">
        <f t="shared" si="7"/>
        <v>1</v>
      </c>
    </row>
    <row r="68" spans="1:8" ht="19.5">
      <c r="A68" s="69"/>
      <c r="B68" s="34" t="s">
        <v>252</v>
      </c>
      <c r="C68" s="36"/>
      <c r="D68" s="36">
        <v>1</v>
      </c>
      <c r="E68" s="36"/>
      <c r="F68" s="36"/>
      <c r="G68" s="36"/>
      <c r="H68" s="36">
        <f t="shared" si="7"/>
        <v>1</v>
      </c>
    </row>
    <row r="69" spans="1:8" ht="19.5">
      <c r="A69" s="69"/>
      <c r="B69" s="34" t="s">
        <v>258</v>
      </c>
      <c r="C69" s="36">
        <v>1</v>
      </c>
      <c r="D69" s="36">
        <v>1</v>
      </c>
      <c r="E69" s="36">
        <v>1</v>
      </c>
      <c r="F69" s="36"/>
      <c r="G69" s="36"/>
      <c r="H69" s="36">
        <f t="shared" si="7"/>
        <v>3</v>
      </c>
    </row>
    <row r="70" spans="1:8" ht="19.5">
      <c r="A70" s="69"/>
      <c r="B70" s="34" t="s">
        <v>77</v>
      </c>
      <c r="C70" s="36">
        <v>1</v>
      </c>
      <c r="D70" s="36"/>
      <c r="E70" s="36"/>
      <c r="F70" s="36"/>
      <c r="G70" s="36"/>
      <c r="H70" s="36">
        <f t="shared" si="7"/>
        <v>1</v>
      </c>
    </row>
    <row r="71" spans="1:8" ht="19.5">
      <c r="A71" s="69"/>
      <c r="B71" s="34" t="s">
        <v>16</v>
      </c>
      <c r="C71" s="36">
        <v>1</v>
      </c>
      <c r="D71" s="36"/>
      <c r="E71" s="36"/>
      <c r="F71" s="36"/>
      <c r="G71" s="36"/>
      <c r="H71" s="36">
        <f t="shared" si="7"/>
        <v>1</v>
      </c>
    </row>
    <row r="72" spans="1:8" ht="19.5">
      <c r="A72" s="69"/>
      <c r="B72" s="34" t="s">
        <v>287</v>
      </c>
      <c r="C72" s="36">
        <v>1</v>
      </c>
      <c r="D72" s="36"/>
      <c r="E72" s="36"/>
      <c r="F72" s="36"/>
      <c r="G72" s="36"/>
      <c r="H72" s="36">
        <f t="shared" si="7"/>
        <v>1</v>
      </c>
    </row>
    <row r="73" spans="1:8" ht="19.5">
      <c r="A73" s="69"/>
      <c r="B73" s="34" t="s">
        <v>34</v>
      </c>
      <c r="C73" s="36"/>
      <c r="D73" s="36"/>
      <c r="E73" s="36">
        <v>1</v>
      </c>
      <c r="F73" s="36"/>
      <c r="G73" s="36"/>
      <c r="H73" s="36">
        <f t="shared" si="7"/>
        <v>1</v>
      </c>
    </row>
    <row r="74" spans="1:8" ht="19.5">
      <c r="A74" s="70"/>
      <c r="B74" s="38" t="s">
        <v>298</v>
      </c>
      <c r="C74" s="39">
        <f aca="true" t="shared" si="8" ref="C74:H74">SUM(C65:C73)</f>
        <v>5</v>
      </c>
      <c r="D74" s="39">
        <f t="shared" si="8"/>
        <v>5</v>
      </c>
      <c r="E74" s="39">
        <f t="shared" si="8"/>
        <v>2</v>
      </c>
      <c r="F74" s="39">
        <f t="shared" si="8"/>
        <v>0</v>
      </c>
      <c r="G74" s="39">
        <f t="shared" si="8"/>
        <v>0</v>
      </c>
      <c r="H74" s="39">
        <f t="shared" si="8"/>
        <v>12</v>
      </c>
    </row>
    <row r="75" spans="1:8" ht="19.5">
      <c r="A75" s="71" t="s">
        <v>444</v>
      </c>
      <c r="B75" s="34" t="s">
        <v>227</v>
      </c>
      <c r="C75" s="36"/>
      <c r="D75" s="36">
        <v>1</v>
      </c>
      <c r="E75" s="36">
        <v>1</v>
      </c>
      <c r="F75" s="36"/>
      <c r="G75" s="36"/>
      <c r="H75" s="36">
        <f>SUM(C75:G75)</f>
        <v>2</v>
      </c>
    </row>
    <row r="76" spans="1:8" ht="19.5">
      <c r="A76" s="71"/>
      <c r="B76" s="41" t="s">
        <v>279</v>
      </c>
      <c r="C76" s="35">
        <v>1</v>
      </c>
      <c r="D76" s="36"/>
      <c r="E76" s="36"/>
      <c r="F76" s="36"/>
      <c r="G76" s="36"/>
      <c r="H76" s="36">
        <f>SUM(C76:G76)</f>
        <v>1</v>
      </c>
    </row>
    <row r="77" spans="1:8" ht="19.5">
      <c r="A77" s="71"/>
      <c r="B77" s="34" t="s">
        <v>445</v>
      </c>
      <c r="C77" s="36">
        <v>1</v>
      </c>
      <c r="D77" s="36"/>
      <c r="E77" s="36"/>
      <c r="F77" s="36"/>
      <c r="G77" s="36"/>
      <c r="H77" s="36">
        <f>SUM(C77:G77)</f>
        <v>1</v>
      </c>
    </row>
    <row r="78" spans="1:8" ht="19.5">
      <c r="A78" s="71"/>
      <c r="B78" s="38" t="s">
        <v>298</v>
      </c>
      <c r="C78" s="39">
        <f aca="true" t="shared" si="9" ref="C78:H78">SUM(C75:C77)</f>
        <v>2</v>
      </c>
      <c r="D78" s="39">
        <f t="shared" si="9"/>
        <v>1</v>
      </c>
      <c r="E78" s="39">
        <f t="shared" si="9"/>
        <v>1</v>
      </c>
      <c r="F78" s="39">
        <f t="shared" si="9"/>
        <v>0</v>
      </c>
      <c r="G78" s="39">
        <f t="shared" si="9"/>
        <v>0</v>
      </c>
      <c r="H78" s="39">
        <f t="shared" si="9"/>
        <v>4</v>
      </c>
    </row>
    <row r="79" spans="1:8" ht="19.5">
      <c r="A79" s="72" t="s">
        <v>446</v>
      </c>
      <c r="B79" s="34" t="s">
        <v>222</v>
      </c>
      <c r="C79" s="36"/>
      <c r="D79" s="36">
        <v>1</v>
      </c>
      <c r="E79" s="36"/>
      <c r="F79" s="36"/>
      <c r="G79" s="36"/>
      <c r="H79" s="36">
        <f>SUM(C79:G79)</f>
        <v>1</v>
      </c>
    </row>
    <row r="80" spans="1:8" ht="19.5">
      <c r="A80" s="73"/>
      <c r="B80" s="34" t="s">
        <v>231</v>
      </c>
      <c r="C80" s="36"/>
      <c r="D80" s="36">
        <v>1</v>
      </c>
      <c r="E80" s="36"/>
      <c r="F80" s="36"/>
      <c r="G80" s="36"/>
      <c r="H80" s="36">
        <f aca="true" t="shared" si="10" ref="H80:H85">SUM(C80:G80)</f>
        <v>1</v>
      </c>
    </row>
    <row r="81" spans="1:8" ht="19.5">
      <c r="A81" s="73"/>
      <c r="B81" s="34" t="s">
        <v>0</v>
      </c>
      <c r="C81" s="36"/>
      <c r="D81" s="36">
        <v>1</v>
      </c>
      <c r="E81" s="36"/>
      <c r="F81" s="36"/>
      <c r="G81" s="36">
        <v>1</v>
      </c>
      <c r="H81" s="36">
        <f t="shared" si="10"/>
        <v>2</v>
      </c>
    </row>
    <row r="82" spans="1:8" ht="19.5">
      <c r="A82" s="73"/>
      <c r="B82" s="34" t="s">
        <v>214</v>
      </c>
      <c r="C82" s="36"/>
      <c r="D82" s="36">
        <v>1</v>
      </c>
      <c r="E82" s="36"/>
      <c r="F82" s="36"/>
      <c r="G82" s="36"/>
      <c r="H82" s="36">
        <f t="shared" si="10"/>
        <v>1</v>
      </c>
    </row>
    <row r="83" spans="1:8" ht="19.5">
      <c r="A83" s="73"/>
      <c r="B83" s="34" t="s">
        <v>257</v>
      </c>
      <c r="C83" s="36"/>
      <c r="D83" s="36">
        <v>1</v>
      </c>
      <c r="E83" s="36"/>
      <c r="F83" s="36"/>
      <c r="G83" s="36"/>
      <c r="H83" s="36">
        <f t="shared" si="10"/>
        <v>1</v>
      </c>
    </row>
    <row r="84" spans="1:8" ht="19.5">
      <c r="A84" s="73"/>
      <c r="B84" s="34" t="s">
        <v>447</v>
      </c>
      <c r="C84" s="36">
        <v>1</v>
      </c>
      <c r="D84" s="36"/>
      <c r="E84" s="36"/>
      <c r="F84" s="36"/>
      <c r="G84" s="36"/>
      <c r="H84" s="36">
        <f t="shared" si="10"/>
        <v>1</v>
      </c>
    </row>
    <row r="85" spans="1:8" ht="19.5">
      <c r="A85" s="73"/>
      <c r="B85" s="34" t="s">
        <v>448</v>
      </c>
      <c r="C85" s="36">
        <v>1</v>
      </c>
      <c r="D85" s="36"/>
      <c r="E85" s="36"/>
      <c r="F85" s="36"/>
      <c r="G85" s="36"/>
      <c r="H85" s="36">
        <f t="shared" si="10"/>
        <v>1</v>
      </c>
    </row>
    <row r="86" spans="1:8" ht="19.5">
      <c r="A86" s="74"/>
      <c r="B86" s="38" t="s">
        <v>298</v>
      </c>
      <c r="C86" s="39">
        <f aca="true" t="shared" si="11" ref="C86:H86">SUM(C79:C85)</f>
        <v>2</v>
      </c>
      <c r="D86" s="39">
        <f t="shared" si="11"/>
        <v>5</v>
      </c>
      <c r="E86" s="39">
        <f t="shared" si="11"/>
        <v>0</v>
      </c>
      <c r="F86" s="39">
        <f t="shared" si="11"/>
        <v>0</v>
      </c>
      <c r="G86" s="39">
        <f t="shared" si="11"/>
        <v>1</v>
      </c>
      <c r="H86" s="39">
        <f t="shared" si="11"/>
        <v>8</v>
      </c>
    </row>
    <row r="87" spans="1:8" ht="19.5">
      <c r="A87" s="75" t="s">
        <v>449</v>
      </c>
      <c r="B87" s="34" t="s">
        <v>234</v>
      </c>
      <c r="C87" s="36"/>
      <c r="D87" s="36">
        <v>1</v>
      </c>
      <c r="E87" s="36"/>
      <c r="F87" s="36"/>
      <c r="G87" s="36"/>
      <c r="H87" s="36">
        <f>SUM(C87:G87)</f>
        <v>1</v>
      </c>
    </row>
    <row r="88" spans="1:8" ht="19.5">
      <c r="A88" s="75"/>
      <c r="B88" s="34" t="s">
        <v>30</v>
      </c>
      <c r="C88" s="36">
        <v>1</v>
      </c>
      <c r="D88" s="36"/>
      <c r="E88" s="36"/>
      <c r="F88" s="36"/>
      <c r="G88" s="36"/>
      <c r="H88" s="36">
        <f aca="true" t="shared" si="12" ref="H88:H94">SUM(C88:G88)</f>
        <v>1</v>
      </c>
    </row>
    <row r="89" spans="1:8" ht="19.5">
      <c r="A89" s="75"/>
      <c r="B89" s="34" t="s">
        <v>19</v>
      </c>
      <c r="C89" s="36">
        <v>1</v>
      </c>
      <c r="D89" s="36"/>
      <c r="E89" s="36"/>
      <c r="F89" s="36"/>
      <c r="G89" s="36"/>
      <c r="H89" s="36">
        <f t="shared" si="12"/>
        <v>1</v>
      </c>
    </row>
    <row r="90" spans="1:8" ht="19.5">
      <c r="A90" s="75"/>
      <c r="B90" s="34" t="s">
        <v>89</v>
      </c>
      <c r="C90" s="36">
        <v>1</v>
      </c>
      <c r="D90" s="36"/>
      <c r="E90" s="36"/>
      <c r="F90" s="36"/>
      <c r="G90" s="36"/>
      <c r="H90" s="36">
        <f t="shared" si="12"/>
        <v>1</v>
      </c>
    </row>
    <row r="91" spans="1:8" ht="19.5">
      <c r="A91" s="75"/>
      <c r="B91" s="34" t="s">
        <v>63</v>
      </c>
      <c r="C91" s="36">
        <v>1</v>
      </c>
      <c r="D91" s="36"/>
      <c r="E91" s="36"/>
      <c r="F91" s="36">
        <v>1</v>
      </c>
      <c r="G91" s="36"/>
      <c r="H91" s="36">
        <f t="shared" si="12"/>
        <v>2</v>
      </c>
    </row>
    <row r="92" spans="1:8" ht="19.5">
      <c r="A92" s="75"/>
      <c r="B92" s="34" t="s">
        <v>450</v>
      </c>
      <c r="C92" s="36">
        <v>1</v>
      </c>
      <c r="D92" s="36"/>
      <c r="E92" s="36"/>
      <c r="F92" s="36"/>
      <c r="G92" s="36"/>
      <c r="H92" s="36">
        <f t="shared" si="12"/>
        <v>1</v>
      </c>
    </row>
    <row r="93" spans="1:8" ht="19.5">
      <c r="A93" s="75"/>
      <c r="B93" s="34" t="s">
        <v>235</v>
      </c>
      <c r="C93" s="36">
        <v>1</v>
      </c>
      <c r="D93" s="36"/>
      <c r="E93" s="36"/>
      <c r="F93" s="36"/>
      <c r="G93" s="36"/>
      <c r="H93" s="36">
        <f t="shared" si="12"/>
        <v>1</v>
      </c>
    </row>
    <row r="94" spans="1:8" ht="19.5">
      <c r="A94" s="75"/>
      <c r="B94" s="34" t="s">
        <v>451</v>
      </c>
      <c r="C94" s="36">
        <v>1</v>
      </c>
      <c r="D94" s="36"/>
      <c r="E94" s="36"/>
      <c r="F94" s="36"/>
      <c r="G94" s="36"/>
      <c r="H94" s="36">
        <f t="shared" si="12"/>
        <v>1</v>
      </c>
    </row>
    <row r="95" spans="1:8" ht="19.5">
      <c r="A95" s="75"/>
      <c r="B95" s="38" t="s">
        <v>298</v>
      </c>
      <c r="C95" s="39">
        <f aca="true" t="shared" si="13" ref="C95:H95">SUM(C87:C94)</f>
        <v>7</v>
      </c>
      <c r="D95" s="39">
        <f t="shared" si="13"/>
        <v>1</v>
      </c>
      <c r="E95" s="39">
        <f t="shared" si="13"/>
        <v>0</v>
      </c>
      <c r="F95" s="39">
        <f t="shared" si="13"/>
        <v>1</v>
      </c>
      <c r="G95" s="39">
        <f t="shared" si="13"/>
        <v>0</v>
      </c>
      <c r="H95" s="39">
        <f t="shared" si="13"/>
        <v>9</v>
      </c>
    </row>
    <row r="96" spans="1:8" ht="19.5">
      <c r="A96" s="76" t="s">
        <v>452</v>
      </c>
      <c r="B96" s="42" t="s">
        <v>453</v>
      </c>
      <c r="C96" s="36">
        <v>1</v>
      </c>
      <c r="D96" s="36"/>
      <c r="E96" s="36"/>
      <c r="F96" s="36"/>
      <c r="G96" s="36"/>
      <c r="H96" s="36">
        <f>SUM(C96:G96)</f>
        <v>1</v>
      </c>
    </row>
    <row r="97" spans="1:8" ht="19.5">
      <c r="A97" s="77"/>
      <c r="B97" s="42" t="s">
        <v>454</v>
      </c>
      <c r="C97" s="36">
        <v>1</v>
      </c>
      <c r="D97" s="36"/>
      <c r="E97" s="36"/>
      <c r="F97" s="36"/>
      <c r="G97" s="36"/>
      <c r="H97" s="36">
        <f>SUM(C97:G97)</f>
        <v>1</v>
      </c>
    </row>
    <row r="98" spans="1:8" ht="19.5">
      <c r="A98" s="77"/>
      <c r="B98" s="42" t="s">
        <v>261</v>
      </c>
      <c r="C98" s="36"/>
      <c r="D98" s="36"/>
      <c r="E98" s="36">
        <v>1</v>
      </c>
      <c r="F98" s="36"/>
      <c r="G98" s="36"/>
      <c r="H98" s="36">
        <f>SUM(C98:G98)</f>
        <v>1</v>
      </c>
    </row>
    <row r="99" spans="1:8" ht="19.5">
      <c r="A99" s="78"/>
      <c r="B99" s="38" t="s">
        <v>298</v>
      </c>
      <c r="C99" s="39">
        <f aca="true" t="shared" si="14" ref="C99:H99">SUM(C96:C98)</f>
        <v>2</v>
      </c>
      <c r="D99" s="39">
        <f t="shared" si="14"/>
        <v>0</v>
      </c>
      <c r="E99" s="39">
        <f t="shared" si="14"/>
        <v>1</v>
      </c>
      <c r="F99" s="39">
        <f t="shared" si="14"/>
        <v>0</v>
      </c>
      <c r="G99" s="39">
        <f t="shared" si="14"/>
        <v>0</v>
      </c>
      <c r="H99" s="39">
        <f t="shared" si="14"/>
        <v>3</v>
      </c>
    </row>
    <row r="100" spans="1:8" ht="19.5">
      <c r="A100" s="72" t="s">
        <v>288</v>
      </c>
      <c r="B100" s="34" t="s">
        <v>214</v>
      </c>
      <c r="C100" s="36"/>
      <c r="D100" s="36">
        <v>1</v>
      </c>
      <c r="E100" s="36"/>
      <c r="F100" s="36"/>
      <c r="G100" s="36"/>
      <c r="H100" s="36">
        <f>SUM(C100:G100)</f>
        <v>1</v>
      </c>
    </row>
    <row r="101" spans="1:8" ht="19.5">
      <c r="A101" s="73"/>
      <c r="B101" s="34" t="s">
        <v>339</v>
      </c>
      <c r="C101" s="36">
        <v>1</v>
      </c>
      <c r="D101" s="36">
        <v>1</v>
      </c>
      <c r="E101" s="36"/>
      <c r="F101" s="36"/>
      <c r="G101" s="36"/>
      <c r="H101" s="36">
        <f aca="true" t="shared" si="15" ref="H101:H106">SUM(C101:G101)</f>
        <v>2</v>
      </c>
    </row>
    <row r="102" spans="1:8" ht="19.5">
      <c r="A102" s="73"/>
      <c r="B102" s="34" t="s">
        <v>21</v>
      </c>
      <c r="C102" s="36">
        <v>1</v>
      </c>
      <c r="D102" s="36"/>
      <c r="E102" s="36"/>
      <c r="F102" s="36"/>
      <c r="G102" s="36"/>
      <c r="H102" s="36">
        <f t="shared" si="15"/>
        <v>1</v>
      </c>
    </row>
    <row r="103" spans="1:8" ht="19.5">
      <c r="A103" s="73"/>
      <c r="B103" s="34" t="s">
        <v>63</v>
      </c>
      <c r="C103" s="36">
        <v>1</v>
      </c>
      <c r="D103" s="36"/>
      <c r="E103" s="36"/>
      <c r="F103" s="36"/>
      <c r="G103" s="36"/>
      <c r="H103" s="36">
        <f t="shared" si="15"/>
        <v>1</v>
      </c>
    </row>
    <row r="104" spans="1:8" ht="19.5">
      <c r="A104" s="73"/>
      <c r="B104" s="34" t="s">
        <v>289</v>
      </c>
      <c r="C104" s="36">
        <v>1</v>
      </c>
      <c r="D104" s="36"/>
      <c r="E104" s="36"/>
      <c r="F104" s="36"/>
      <c r="G104" s="36"/>
      <c r="H104" s="36">
        <f t="shared" si="15"/>
        <v>1</v>
      </c>
    </row>
    <row r="105" spans="1:8" ht="19.5">
      <c r="A105" s="73"/>
      <c r="B105" s="34" t="s">
        <v>455</v>
      </c>
      <c r="C105" s="36">
        <v>1</v>
      </c>
      <c r="D105" s="36"/>
      <c r="E105" s="36"/>
      <c r="F105" s="36"/>
      <c r="G105" s="36"/>
      <c r="H105" s="36">
        <f t="shared" si="15"/>
        <v>1</v>
      </c>
    </row>
    <row r="106" spans="1:8" ht="19.5">
      <c r="A106" s="73"/>
      <c r="B106" s="34" t="s">
        <v>97</v>
      </c>
      <c r="C106" s="36">
        <v>1</v>
      </c>
      <c r="D106" s="36"/>
      <c r="E106" s="36"/>
      <c r="F106" s="36"/>
      <c r="G106" s="36"/>
      <c r="H106" s="36">
        <f t="shared" si="15"/>
        <v>1</v>
      </c>
    </row>
    <row r="107" spans="1:8" ht="19.5">
      <c r="A107" s="74"/>
      <c r="B107" s="38" t="s">
        <v>298</v>
      </c>
      <c r="C107" s="39">
        <f aca="true" t="shared" si="16" ref="C107:H107">SUM(C100:C106)</f>
        <v>6</v>
      </c>
      <c r="D107" s="39">
        <f t="shared" si="16"/>
        <v>2</v>
      </c>
      <c r="E107" s="39">
        <f t="shared" si="16"/>
        <v>0</v>
      </c>
      <c r="F107" s="39">
        <f t="shared" si="16"/>
        <v>0</v>
      </c>
      <c r="G107" s="39">
        <f t="shared" si="16"/>
        <v>0</v>
      </c>
      <c r="H107" s="39">
        <f t="shared" si="16"/>
        <v>8</v>
      </c>
    </row>
    <row r="108" spans="1:8" ht="19.5">
      <c r="A108" s="72" t="s">
        <v>456</v>
      </c>
      <c r="B108" s="34" t="s">
        <v>213</v>
      </c>
      <c r="C108" s="36">
        <v>1</v>
      </c>
      <c r="D108" s="36">
        <v>1</v>
      </c>
      <c r="E108" s="36"/>
      <c r="F108" s="36"/>
      <c r="G108" s="36"/>
      <c r="H108" s="36">
        <f>SUM(C108:G108)</f>
        <v>2</v>
      </c>
    </row>
    <row r="109" spans="1:8" ht="19.5">
      <c r="A109" s="73"/>
      <c r="B109" s="34" t="s">
        <v>209</v>
      </c>
      <c r="C109" s="36">
        <v>1</v>
      </c>
      <c r="D109" s="36">
        <v>1</v>
      </c>
      <c r="E109" s="36"/>
      <c r="F109" s="36"/>
      <c r="G109" s="36"/>
      <c r="H109" s="36">
        <f>SUM(C109:G109)</f>
        <v>2</v>
      </c>
    </row>
    <row r="110" spans="1:8" ht="19.5">
      <c r="A110" s="73"/>
      <c r="B110" s="34" t="s">
        <v>262</v>
      </c>
      <c r="C110" s="36"/>
      <c r="D110" s="36">
        <v>1</v>
      </c>
      <c r="E110" s="36"/>
      <c r="F110" s="36"/>
      <c r="G110" s="36"/>
      <c r="H110" s="36">
        <f>SUM(C110:G110)</f>
        <v>1</v>
      </c>
    </row>
    <row r="111" spans="1:8" ht="19.5">
      <c r="A111" s="73"/>
      <c r="B111" s="34" t="s">
        <v>457</v>
      </c>
      <c r="C111" s="36">
        <v>1</v>
      </c>
      <c r="D111" s="36"/>
      <c r="E111" s="36"/>
      <c r="F111" s="36"/>
      <c r="G111" s="36"/>
      <c r="H111" s="36">
        <f>SUM(C111:G111)</f>
        <v>1</v>
      </c>
    </row>
    <row r="112" spans="1:8" ht="19.5">
      <c r="A112" s="73"/>
      <c r="B112" s="34" t="s">
        <v>100</v>
      </c>
      <c r="C112" s="36"/>
      <c r="D112" s="36"/>
      <c r="E112" s="36">
        <v>1</v>
      </c>
      <c r="F112" s="36"/>
      <c r="G112" s="36"/>
      <c r="H112" s="36">
        <f>SUM(C112:G112)</f>
        <v>1</v>
      </c>
    </row>
    <row r="113" spans="1:8" ht="19.5">
      <c r="A113" s="74"/>
      <c r="B113" s="38" t="s">
        <v>298</v>
      </c>
      <c r="C113" s="39">
        <f aca="true" t="shared" si="17" ref="C113:H113">SUM(C108:C112)</f>
        <v>3</v>
      </c>
      <c r="D113" s="39">
        <f t="shared" si="17"/>
        <v>3</v>
      </c>
      <c r="E113" s="39">
        <f t="shared" si="17"/>
        <v>1</v>
      </c>
      <c r="F113" s="39">
        <f t="shared" si="17"/>
        <v>0</v>
      </c>
      <c r="G113" s="39">
        <f t="shared" si="17"/>
        <v>0</v>
      </c>
      <c r="H113" s="39">
        <f t="shared" si="17"/>
        <v>7</v>
      </c>
    </row>
    <row r="114" spans="1:8" ht="19.5">
      <c r="A114" s="72" t="s">
        <v>458</v>
      </c>
      <c r="B114" s="34" t="s">
        <v>459</v>
      </c>
      <c r="C114" s="36">
        <v>1</v>
      </c>
      <c r="D114" s="36">
        <v>1</v>
      </c>
      <c r="E114" s="36"/>
      <c r="F114" s="36"/>
      <c r="G114" s="36"/>
      <c r="H114" s="36">
        <f aca="true" t="shared" si="18" ref="H114:H119">SUM(C114:G114)</f>
        <v>2</v>
      </c>
    </row>
    <row r="115" spans="1:8" ht="19.5">
      <c r="A115" s="73"/>
      <c r="B115" s="34" t="s">
        <v>460</v>
      </c>
      <c r="C115" s="43"/>
      <c r="D115" s="43">
        <v>1</v>
      </c>
      <c r="E115" s="36"/>
      <c r="F115" s="36"/>
      <c r="G115" s="36"/>
      <c r="H115" s="36">
        <f t="shared" si="18"/>
        <v>1</v>
      </c>
    </row>
    <row r="116" spans="1:8" ht="19.5">
      <c r="A116" s="73"/>
      <c r="B116" s="34" t="s">
        <v>461</v>
      </c>
      <c r="C116" s="36"/>
      <c r="D116" s="36">
        <v>1</v>
      </c>
      <c r="E116" s="36"/>
      <c r="F116" s="36"/>
      <c r="G116" s="36"/>
      <c r="H116" s="36">
        <f t="shared" si="18"/>
        <v>1</v>
      </c>
    </row>
    <row r="117" spans="1:8" ht="19.5">
      <c r="A117" s="73"/>
      <c r="B117" s="34" t="s">
        <v>462</v>
      </c>
      <c r="C117" s="36"/>
      <c r="D117" s="36">
        <v>1</v>
      </c>
      <c r="E117" s="36"/>
      <c r="F117" s="36"/>
      <c r="G117" s="36"/>
      <c r="H117" s="36">
        <f t="shared" si="18"/>
        <v>1</v>
      </c>
    </row>
    <row r="118" spans="1:8" ht="19.5">
      <c r="A118" s="73"/>
      <c r="B118" s="34" t="s">
        <v>258</v>
      </c>
      <c r="C118" s="36"/>
      <c r="D118" s="36">
        <v>1</v>
      </c>
      <c r="E118" s="36"/>
      <c r="F118" s="36"/>
      <c r="G118" s="36"/>
      <c r="H118" s="36">
        <f t="shared" si="18"/>
        <v>1</v>
      </c>
    </row>
    <row r="119" spans="1:8" ht="19.5">
      <c r="A119" s="73"/>
      <c r="B119" s="34" t="s">
        <v>463</v>
      </c>
      <c r="C119" s="36">
        <v>1</v>
      </c>
      <c r="D119" s="36"/>
      <c r="E119" s="36"/>
      <c r="F119" s="36"/>
      <c r="G119" s="36"/>
      <c r="H119" s="36">
        <f t="shared" si="18"/>
        <v>1</v>
      </c>
    </row>
    <row r="120" spans="1:8" ht="19.5">
      <c r="A120" s="74"/>
      <c r="B120" s="40" t="s">
        <v>298</v>
      </c>
      <c r="C120" s="39">
        <f aca="true" t="shared" si="19" ref="C120:H120">SUM(C114:C119)</f>
        <v>2</v>
      </c>
      <c r="D120" s="39">
        <f t="shared" si="19"/>
        <v>5</v>
      </c>
      <c r="E120" s="39">
        <f t="shared" si="19"/>
        <v>0</v>
      </c>
      <c r="F120" s="39">
        <f t="shared" si="19"/>
        <v>0</v>
      </c>
      <c r="G120" s="39">
        <f t="shared" si="19"/>
        <v>0</v>
      </c>
      <c r="H120" s="39">
        <f t="shared" si="19"/>
        <v>7</v>
      </c>
    </row>
    <row r="121" spans="1:8" ht="19.5">
      <c r="A121" s="75" t="s">
        <v>464</v>
      </c>
      <c r="B121" s="34" t="s">
        <v>408</v>
      </c>
      <c r="C121" s="36">
        <v>1</v>
      </c>
      <c r="D121" s="36"/>
      <c r="E121" s="36"/>
      <c r="F121" s="36"/>
      <c r="G121" s="36"/>
      <c r="H121" s="36">
        <f>SUM(C121:G121)</f>
        <v>1</v>
      </c>
    </row>
    <row r="122" spans="1:8" ht="19.5">
      <c r="A122" s="75"/>
      <c r="B122" s="34" t="s">
        <v>465</v>
      </c>
      <c r="C122" s="36">
        <v>1</v>
      </c>
      <c r="D122" s="36"/>
      <c r="E122" s="36"/>
      <c r="F122" s="36"/>
      <c r="G122" s="36"/>
      <c r="H122" s="36">
        <f>SUM(C122:G122)</f>
        <v>1</v>
      </c>
    </row>
    <row r="123" spans="1:8" ht="19.5">
      <c r="A123" s="75"/>
      <c r="B123" s="34" t="s">
        <v>45</v>
      </c>
      <c r="C123" s="36">
        <v>1</v>
      </c>
      <c r="D123" s="36"/>
      <c r="E123" s="36"/>
      <c r="F123" s="36"/>
      <c r="G123" s="36"/>
      <c r="H123" s="36">
        <f>SUM(C123:G123)</f>
        <v>1</v>
      </c>
    </row>
    <row r="124" spans="1:8" ht="19.5">
      <c r="A124" s="75"/>
      <c r="B124" s="34" t="s">
        <v>466</v>
      </c>
      <c r="C124" s="36">
        <v>1</v>
      </c>
      <c r="D124" s="36"/>
      <c r="E124" s="36"/>
      <c r="F124" s="36"/>
      <c r="G124" s="36"/>
      <c r="H124" s="36">
        <f>SUM(C124:G124)</f>
        <v>1</v>
      </c>
    </row>
    <row r="125" spans="1:8" ht="19.5">
      <c r="A125" s="75"/>
      <c r="B125" s="34" t="s">
        <v>290</v>
      </c>
      <c r="C125" s="36"/>
      <c r="D125" s="36"/>
      <c r="E125" s="36"/>
      <c r="F125" s="36"/>
      <c r="G125" s="36">
        <v>1</v>
      </c>
      <c r="H125" s="36">
        <f>SUM(C125:G125)</f>
        <v>1</v>
      </c>
    </row>
    <row r="126" spans="1:8" ht="19.5">
      <c r="A126" s="75"/>
      <c r="B126" s="38" t="s">
        <v>298</v>
      </c>
      <c r="C126" s="39">
        <f aca="true" t="shared" si="20" ref="C126:H126">SUM(C121:C125)</f>
        <v>4</v>
      </c>
      <c r="D126" s="39">
        <f t="shared" si="20"/>
        <v>0</v>
      </c>
      <c r="E126" s="39">
        <f t="shared" si="20"/>
        <v>0</v>
      </c>
      <c r="F126" s="39">
        <f t="shared" si="20"/>
        <v>0</v>
      </c>
      <c r="G126" s="39">
        <f t="shared" si="20"/>
        <v>1</v>
      </c>
      <c r="H126" s="39">
        <f t="shared" si="20"/>
        <v>5</v>
      </c>
    </row>
    <row r="127" spans="1:8" ht="19.5">
      <c r="A127" s="75" t="s">
        <v>467</v>
      </c>
      <c r="B127" s="34" t="s">
        <v>468</v>
      </c>
      <c r="C127" s="36">
        <v>1</v>
      </c>
      <c r="D127" s="36"/>
      <c r="E127" s="36"/>
      <c r="F127" s="36"/>
      <c r="G127" s="36"/>
      <c r="H127" s="36">
        <f>SUM(C127:G127)</f>
        <v>1</v>
      </c>
    </row>
    <row r="128" spans="1:8" ht="19.5">
      <c r="A128" s="75"/>
      <c r="B128" s="34" t="s">
        <v>469</v>
      </c>
      <c r="C128" s="36">
        <v>1</v>
      </c>
      <c r="D128" s="36"/>
      <c r="E128" s="36"/>
      <c r="F128" s="36"/>
      <c r="G128" s="36"/>
      <c r="H128" s="36">
        <f>SUM(C128:G128)</f>
        <v>1</v>
      </c>
    </row>
    <row r="129" spans="1:8" ht="19.5">
      <c r="A129" s="75"/>
      <c r="B129" s="34" t="s">
        <v>470</v>
      </c>
      <c r="C129" s="36">
        <v>1</v>
      </c>
      <c r="D129" s="36"/>
      <c r="E129" s="36"/>
      <c r="F129" s="36"/>
      <c r="G129" s="36"/>
      <c r="H129" s="36">
        <f>SUM(C129:G129)</f>
        <v>1</v>
      </c>
    </row>
    <row r="130" spans="1:8" ht="19.5">
      <c r="A130" s="75"/>
      <c r="B130" s="38" t="s">
        <v>298</v>
      </c>
      <c r="C130" s="39">
        <f aca="true" t="shared" si="21" ref="C130:H130">SUM(C127:C129)</f>
        <v>3</v>
      </c>
      <c r="D130" s="39">
        <f t="shared" si="21"/>
        <v>0</v>
      </c>
      <c r="E130" s="39">
        <f t="shared" si="21"/>
        <v>0</v>
      </c>
      <c r="F130" s="39">
        <f t="shared" si="21"/>
        <v>0</v>
      </c>
      <c r="G130" s="39">
        <f t="shared" si="21"/>
        <v>0</v>
      </c>
      <c r="H130" s="39">
        <f t="shared" si="21"/>
        <v>3</v>
      </c>
    </row>
    <row r="131" spans="1:8" ht="19.5">
      <c r="A131" s="79" t="s">
        <v>471</v>
      </c>
      <c r="B131" s="34" t="s">
        <v>64</v>
      </c>
      <c r="C131" s="36">
        <v>1</v>
      </c>
      <c r="D131" s="36"/>
      <c r="E131" s="36"/>
      <c r="F131" s="36"/>
      <c r="G131" s="36"/>
      <c r="H131" s="36">
        <f>SUM(C131:G131)</f>
        <v>1</v>
      </c>
    </row>
    <row r="132" spans="1:8" ht="19.5">
      <c r="A132" s="80"/>
      <c r="B132" s="44" t="s">
        <v>331</v>
      </c>
      <c r="C132" s="36">
        <v>1</v>
      </c>
      <c r="D132" s="36"/>
      <c r="E132" s="36"/>
      <c r="F132" s="36"/>
      <c r="G132" s="36"/>
      <c r="H132" s="36">
        <f>SUM(C132:G132)</f>
        <v>1</v>
      </c>
    </row>
    <row r="133" spans="1:8" ht="19.5">
      <c r="A133" s="81"/>
      <c r="B133" s="38" t="s">
        <v>298</v>
      </c>
      <c r="C133" s="39">
        <f aca="true" t="shared" si="22" ref="C133:H133">SUM(C131:C132)</f>
        <v>2</v>
      </c>
      <c r="D133" s="39">
        <f t="shared" si="22"/>
        <v>0</v>
      </c>
      <c r="E133" s="39">
        <f t="shared" si="22"/>
        <v>0</v>
      </c>
      <c r="F133" s="39">
        <f t="shared" si="22"/>
        <v>0</v>
      </c>
      <c r="G133" s="39">
        <f t="shared" si="22"/>
        <v>0</v>
      </c>
      <c r="H133" s="39">
        <f t="shared" si="22"/>
        <v>2</v>
      </c>
    </row>
    <row r="134" spans="1:8" ht="19.5">
      <c r="A134" s="79" t="s">
        <v>291</v>
      </c>
      <c r="B134" s="34" t="s">
        <v>241</v>
      </c>
      <c r="C134" s="36">
        <v>1</v>
      </c>
      <c r="D134" s="36">
        <v>1</v>
      </c>
      <c r="E134" s="36"/>
      <c r="F134" s="36">
        <v>1</v>
      </c>
      <c r="G134" s="36"/>
      <c r="H134" s="36">
        <f>SUM(C134:G134)</f>
        <v>3</v>
      </c>
    </row>
    <row r="135" spans="1:8" ht="19.5">
      <c r="A135" s="80"/>
      <c r="B135" s="34" t="s">
        <v>226</v>
      </c>
      <c r="C135" s="36"/>
      <c r="D135" s="36">
        <v>1</v>
      </c>
      <c r="E135" s="36"/>
      <c r="F135" s="36"/>
      <c r="G135" s="36"/>
      <c r="H135" s="36">
        <f aca="true" t="shared" si="23" ref="H135:H141">SUM(C135:G135)</f>
        <v>1</v>
      </c>
    </row>
    <row r="136" spans="1:8" ht="19.5">
      <c r="A136" s="80"/>
      <c r="B136" s="34" t="s">
        <v>349</v>
      </c>
      <c r="C136" s="36">
        <v>1</v>
      </c>
      <c r="D136" s="36">
        <v>1</v>
      </c>
      <c r="E136" s="36"/>
      <c r="F136" s="36"/>
      <c r="G136" s="36"/>
      <c r="H136" s="36">
        <f t="shared" si="23"/>
        <v>2</v>
      </c>
    </row>
    <row r="137" spans="1:8" ht="19.5">
      <c r="A137" s="80"/>
      <c r="B137" s="34" t="s">
        <v>239</v>
      </c>
      <c r="C137" s="36">
        <v>1</v>
      </c>
      <c r="D137" s="36">
        <v>1</v>
      </c>
      <c r="E137" s="36"/>
      <c r="F137" s="36"/>
      <c r="G137" s="36"/>
      <c r="H137" s="36">
        <f t="shared" si="23"/>
        <v>2</v>
      </c>
    </row>
    <row r="138" spans="1:8" ht="19.5">
      <c r="A138" s="80"/>
      <c r="B138" s="34" t="s">
        <v>238</v>
      </c>
      <c r="C138" s="36">
        <v>1</v>
      </c>
      <c r="D138" s="36"/>
      <c r="E138" s="36">
        <v>1</v>
      </c>
      <c r="F138" s="36"/>
      <c r="G138" s="36"/>
      <c r="H138" s="36">
        <f t="shared" si="23"/>
        <v>2</v>
      </c>
    </row>
    <row r="139" spans="1:8" ht="19.5">
      <c r="A139" s="80"/>
      <c r="B139" s="34" t="s">
        <v>472</v>
      </c>
      <c r="C139" s="36">
        <v>1</v>
      </c>
      <c r="D139" s="36"/>
      <c r="E139" s="36"/>
      <c r="F139" s="36"/>
      <c r="G139" s="36"/>
      <c r="H139" s="36">
        <f t="shared" si="23"/>
        <v>1</v>
      </c>
    </row>
    <row r="140" spans="1:8" ht="19.5">
      <c r="A140" s="80"/>
      <c r="B140" s="34" t="s">
        <v>473</v>
      </c>
      <c r="C140" s="36">
        <v>1</v>
      </c>
      <c r="D140" s="36"/>
      <c r="E140" s="36"/>
      <c r="F140" s="36"/>
      <c r="G140" s="36"/>
      <c r="H140" s="36">
        <f t="shared" si="23"/>
        <v>1</v>
      </c>
    </row>
    <row r="141" spans="1:8" ht="19.5">
      <c r="A141" s="80"/>
      <c r="B141" s="34" t="s">
        <v>122</v>
      </c>
      <c r="C141" s="36">
        <v>1</v>
      </c>
      <c r="D141" s="36"/>
      <c r="E141" s="36"/>
      <c r="F141" s="36"/>
      <c r="G141" s="36"/>
      <c r="H141" s="36">
        <f t="shared" si="23"/>
        <v>1</v>
      </c>
    </row>
    <row r="142" spans="1:8" ht="19.5">
      <c r="A142" s="81"/>
      <c r="B142" s="38" t="s">
        <v>298</v>
      </c>
      <c r="C142" s="39">
        <f aca="true" t="shared" si="24" ref="C142:H142">SUM(C134:C141)</f>
        <v>7</v>
      </c>
      <c r="D142" s="39">
        <f t="shared" si="24"/>
        <v>4</v>
      </c>
      <c r="E142" s="39">
        <f t="shared" si="24"/>
        <v>1</v>
      </c>
      <c r="F142" s="39">
        <f t="shared" si="24"/>
        <v>1</v>
      </c>
      <c r="G142" s="39">
        <f t="shared" si="24"/>
        <v>0</v>
      </c>
      <c r="H142" s="39">
        <f t="shared" si="24"/>
        <v>13</v>
      </c>
    </row>
    <row r="143" spans="1:8" ht="19.5">
      <c r="A143" s="71" t="s">
        <v>292</v>
      </c>
      <c r="B143" s="34" t="s">
        <v>474</v>
      </c>
      <c r="C143" s="36">
        <v>1</v>
      </c>
      <c r="D143" s="36"/>
      <c r="E143" s="36"/>
      <c r="F143" s="36"/>
      <c r="G143" s="36"/>
      <c r="H143" s="36">
        <f>SUM(C143:G143)</f>
        <v>1</v>
      </c>
    </row>
    <row r="144" spans="1:8" ht="19.5">
      <c r="A144" s="71"/>
      <c r="B144" s="38" t="s">
        <v>298</v>
      </c>
      <c r="C144" s="39">
        <f aca="true" t="shared" si="25" ref="C144:H144">SUM(C143)</f>
        <v>1</v>
      </c>
      <c r="D144" s="39">
        <f t="shared" si="25"/>
        <v>0</v>
      </c>
      <c r="E144" s="39">
        <f t="shared" si="25"/>
        <v>0</v>
      </c>
      <c r="F144" s="39">
        <f t="shared" si="25"/>
        <v>0</v>
      </c>
      <c r="G144" s="39">
        <f t="shared" si="25"/>
        <v>0</v>
      </c>
      <c r="H144" s="39">
        <f t="shared" si="25"/>
        <v>1</v>
      </c>
    </row>
    <row r="145" spans="1:8" ht="19.5">
      <c r="A145" s="76" t="s">
        <v>475</v>
      </c>
      <c r="B145" s="42" t="s">
        <v>476</v>
      </c>
      <c r="C145" s="36">
        <v>1</v>
      </c>
      <c r="D145" s="36"/>
      <c r="E145" s="36"/>
      <c r="F145" s="36"/>
      <c r="G145" s="36"/>
      <c r="H145" s="36">
        <f>SUM(C145:G145)</f>
        <v>1</v>
      </c>
    </row>
    <row r="146" spans="1:8" ht="19.5">
      <c r="A146" s="78"/>
      <c r="B146" s="38" t="s">
        <v>298</v>
      </c>
      <c r="C146" s="39">
        <f aca="true" t="shared" si="26" ref="C146:H146">SUM(C145)</f>
        <v>1</v>
      </c>
      <c r="D146" s="39">
        <f t="shared" si="26"/>
        <v>0</v>
      </c>
      <c r="E146" s="39">
        <f t="shared" si="26"/>
        <v>0</v>
      </c>
      <c r="F146" s="39">
        <f t="shared" si="26"/>
        <v>0</v>
      </c>
      <c r="G146" s="39">
        <f t="shared" si="26"/>
        <v>0</v>
      </c>
      <c r="H146" s="39">
        <f t="shared" si="26"/>
        <v>1</v>
      </c>
    </row>
    <row r="147" spans="1:8" ht="19.5">
      <c r="A147" s="75" t="s">
        <v>477</v>
      </c>
      <c r="B147" s="34" t="s">
        <v>294</v>
      </c>
      <c r="C147" s="36"/>
      <c r="D147" s="36">
        <v>1</v>
      </c>
      <c r="E147" s="36"/>
      <c r="F147" s="36"/>
      <c r="G147" s="36"/>
      <c r="H147" s="36">
        <f>SUM(C147:G147)</f>
        <v>1</v>
      </c>
    </row>
    <row r="148" spans="1:8" ht="19.5">
      <c r="A148" s="75"/>
      <c r="B148" s="38" t="s">
        <v>298</v>
      </c>
      <c r="C148" s="39">
        <f aca="true" t="shared" si="27" ref="C148:H148">SUM(C147)</f>
        <v>0</v>
      </c>
      <c r="D148" s="39">
        <f t="shared" si="27"/>
        <v>1</v>
      </c>
      <c r="E148" s="39">
        <f t="shared" si="27"/>
        <v>0</v>
      </c>
      <c r="F148" s="39">
        <f t="shared" si="27"/>
        <v>0</v>
      </c>
      <c r="G148" s="39">
        <f t="shared" si="27"/>
        <v>0</v>
      </c>
      <c r="H148" s="39">
        <f t="shared" si="27"/>
        <v>1</v>
      </c>
    </row>
    <row r="149" spans="1:8" ht="19.5">
      <c r="A149" s="72" t="s">
        <v>478</v>
      </c>
      <c r="B149" s="34" t="s">
        <v>213</v>
      </c>
      <c r="C149" s="36"/>
      <c r="D149" s="36">
        <v>1</v>
      </c>
      <c r="E149" s="36"/>
      <c r="F149" s="36"/>
      <c r="G149" s="36"/>
      <c r="H149" s="36">
        <f aca="true" t="shared" si="28" ref="H149:H154">SUM(C149:G149)</f>
        <v>1</v>
      </c>
    </row>
    <row r="150" spans="1:8" ht="19.5">
      <c r="A150" s="73"/>
      <c r="B150" s="34" t="s">
        <v>479</v>
      </c>
      <c r="C150" s="36"/>
      <c r="D150" s="36">
        <v>1</v>
      </c>
      <c r="E150" s="36"/>
      <c r="F150" s="36"/>
      <c r="G150" s="36"/>
      <c r="H150" s="36">
        <f t="shared" si="28"/>
        <v>1</v>
      </c>
    </row>
    <row r="151" spans="1:8" ht="19.5">
      <c r="A151" s="73"/>
      <c r="B151" s="34" t="s">
        <v>222</v>
      </c>
      <c r="C151" s="36"/>
      <c r="D151" s="36">
        <v>1</v>
      </c>
      <c r="E151" s="36"/>
      <c r="F151" s="36"/>
      <c r="G151" s="36"/>
      <c r="H151" s="36">
        <f t="shared" si="28"/>
        <v>1</v>
      </c>
    </row>
    <row r="152" spans="1:8" ht="19.5">
      <c r="A152" s="73"/>
      <c r="B152" s="34" t="s">
        <v>354</v>
      </c>
      <c r="C152" s="36"/>
      <c r="D152" s="36">
        <v>1</v>
      </c>
      <c r="E152" s="36"/>
      <c r="F152" s="36"/>
      <c r="G152" s="36"/>
      <c r="H152" s="36">
        <f t="shared" si="28"/>
        <v>1</v>
      </c>
    </row>
    <row r="153" spans="1:8" ht="19.5">
      <c r="A153" s="73"/>
      <c r="B153" s="34" t="s">
        <v>327</v>
      </c>
      <c r="C153" s="36"/>
      <c r="D153" s="36">
        <v>1</v>
      </c>
      <c r="E153" s="36"/>
      <c r="F153" s="36"/>
      <c r="G153" s="36"/>
      <c r="H153" s="36">
        <f t="shared" si="28"/>
        <v>1</v>
      </c>
    </row>
    <row r="154" spans="1:8" ht="19.5">
      <c r="A154" s="73"/>
      <c r="B154" s="34" t="s">
        <v>480</v>
      </c>
      <c r="C154" s="36"/>
      <c r="D154" s="36">
        <v>1</v>
      </c>
      <c r="E154" s="36"/>
      <c r="F154" s="36"/>
      <c r="G154" s="36"/>
      <c r="H154" s="36">
        <f t="shared" si="28"/>
        <v>1</v>
      </c>
    </row>
    <row r="155" spans="1:8" ht="19.5">
      <c r="A155" s="74"/>
      <c r="B155" s="40" t="s">
        <v>298</v>
      </c>
      <c r="C155" s="39">
        <f aca="true" t="shared" si="29" ref="C155:H155">SUM(C149:C154)</f>
        <v>0</v>
      </c>
      <c r="D155" s="39">
        <f t="shared" si="29"/>
        <v>6</v>
      </c>
      <c r="E155" s="39">
        <f t="shared" si="29"/>
        <v>0</v>
      </c>
      <c r="F155" s="39">
        <f t="shared" si="29"/>
        <v>0</v>
      </c>
      <c r="G155" s="39">
        <f t="shared" si="29"/>
        <v>0</v>
      </c>
      <c r="H155" s="39">
        <f t="shared" si="29"/>
        <v>6</v>
      </c>
    </row>
    <row r="156" spans="1:8" ht="19.5">
      <c r="A156" s="82" t="s">
        <v>481</v>
      </c>
      <c r="B156" s="34" t="s">
        <v>160</v>
      </c>
      <c r="C156" s="36">
        <v>1</v>
      </c>
      <c r="D156" s="36"/>
      <c r="E156" s="36"/>
      <c r="F156" s="36"/>
      <c r="G156" s="36"/>
      <c r="H156" s="36">
        <f>SUM(C156:G156)</f>
        <v>1</v>
      </c>
    </row>
    <row r="157" spans="1:8" ht="19.5">
      <c r="A157" s="83"/>
      <c r="B157" s="45" t="s">
        <v>298</v>
      </c>
      <c r="C157" s="39">
        <f aca="true" t="shared" si="30" ref="C157:H157">SUM(C156)</f>
        <v>1</v>
      </c>
      <c r="D157" s="39">
        <f t="shared" si="30"/>
        <v>0</v>
      </c>
      <c r="E157" s="39">
        <f t="shared" si="30"/>
        <v>0</v>
      </c>
      <c r="F157" s="39">
        <f t="shared" si="30"/>
        <v>0</v>
      </c>
      <c r="G157" s="39">
        <f t="shared" si="30"/>
        <v>0</v>
      </c>
      <c r="H157" s="39">
        <f t="shared" si="30"/>
        <v>1</v>
      </c>
    </row>
    <row r="158" spans="1:8" ht="19.5">
      <c r="A158" s="84" t="s">
        <v>482</v>
      </c>
      <c r="B158" s="34" t="s">
        <v>483</v>
      </c>
      <c r="C158" s="36">
        <v>1</v>
      </c>
      <c r="D158" s="36"/>
      <c r="E158" s="36"/>
      <c r="F158" s="36"/>
      <c r="G158" s="36"/>
      <c r="H158" s="36">
        <f>SUM(C158:G158)</f>
        <v>1</v>
      </c>
    </row>
    <row r="159" spans="1:8" ht="19.5">
      <c r="A159" s="84"/>
      <c r="B159" s="45" t="s">
        <v>298</v>
      </c>
      <c r="C159" s="39">
        <f aca="true" t="shared" si="31" ref="C159:H159">SUM(C158)</f>
        <v>1</v>
      </c>
      <c r="D159" s="39">
        <f t="shared" si="31"/>
        <v>0</v>
      </c>
      <c r="E159" s="39">
        <f t="shared" si="31"/>
        <v>0</v>
      </c>
      <c r="F159" s="39">
        <f t="shared" si="31"/>
        <v>0</v>
      </c>
      <c r="G159" s="39">
        <f t="shared" si="31"/>
        <v>0</v>
      </c>
      <c r="H159" s="39">
        <f t="shared" si="31"/>
        <v>1</v>
      </c>
    </row>
    <row r="160" spans="1:8" ht="19.5">
      <c r="A160" s="79" t="s">
        <v>484</v>
      </c>
      <c r="B160" s="34" t="s">
        <v>485</v>
      </c>
      <c r="C160" s="36">
        <v>1</v>
      </c>
      <c r="D160" s="36"/>
      <c r="E160" s="36"/>
      <c r="F160" s="36"/>
      <c r="G160" s="36"/>
      <c r="H160" s="36">
        <f>SUM(C160:G160)</f>
        <v>1</v>
      </c>
    </row>
    <row r="161" spans="1:8" ht="19.5">
      <c r="A161" s="80"/>
      <c r="B161" s="34" t="s">
        <v>486</v>
      </c>
      <c r="C161" s="36"/>
      <c r="D161" s="36"/>
      <c r="E161" s="36">
        <v>1</v>
      </c>
      <c r="F161" s="36"/>
      <c r="G161" s="36"/>
      <c r="H161" s="36">
        <f>SUM(C161:G161)</f>
        <v>1</v>
      </c>
    </row>
    <row r="162" spans="1:8" ht="19.5">
      <c r="A162" s="81"/>
      <c r="B162" s="38" t="s">
        <v>298</v>
      </c>
      <c r="C162" s="39">
        <f aca="true" t="shared" si="32" ref="C162:H162">SUM(C160:C161)</f>
        <v>1</v>
      </c>
      <c r="D162" s="39">
        <f t="shared" si="32"/>
        <v>0</v>
      </c>
      <c r="E162" s="39">
        <f t="shared" si="32"/>
        <v>1</v>
      </c>
      <c r="F162" s="39">
        <f t="shared" si="32"/>
        <v>0</v>
      </c>
      <c r="G162" s="39">
        <f t="shared" si="32"/>
        <v>0</v>
      </c>
      <c r="H162" s="39">
        <f t="shared" si="32"/>
        <v>2</v>
      </c>
    </row>
    <row r="163" spans="1:8" ht="19.5">
      <c r="A163" s="79" t="s">
        <v>487</v>
      </c>
      <c r="B163" s="41" t="s">
        <v>488</v>
      </c>
      <c r="C163" s="36">
        <v>1</v>
      </c>
      <c r="D163" s="36"/>
      <c r="E163" s="36"/>
      <c r="F163" s="36"/>
      <c r="G163" s="36"/>
      <c r="H163" s="36">
        <f>SUM(C163:G163)</f>
        <v>1</v>
      </c>
    </row>
    <row r="164" spans="1:8" ht="19.5">
      <c r="A164" s="80"/>
      <c r="B164" s="41" t="s">
        <v>489</v>
      </c>
      <c r="C164" s="36">
        <v>1</v>
      </c>
      <c r="D164" s="36"/>
      <c r="E164" s="36"/>
      <c r="F164" s="36"/>
      <c r="G164" s="36"/>
      <c r="H164" s="36">
        <f>SUM(C164:G164)</f>
        <v>1</v>
      </c>
    </row>
    <row r="165" spans="1:8" ht="19.5">
      <c r="A165" s="81"/>
      <c r="B165" s="40" t="s">
        <v>298</v>
      </c>
      <c r="C165" s="39">
        <f aca="true" t="shared" si="33" ref="C165:H165">SUM(C163:C164)</f>
        <v>2</v>
      </c>
      <c r="D165" s="39">
        <f t="shared" si="33"/>
        <v>0</v>
      </c>
      <c r="E165" s="39">
        <f t="shared" si="33"/>
        <v>0</v>
      </c>
      <c r="F165" s="39">
        <f t="shared" si="33"/>
        <v>0</v>
      </c>
      <c r="G165" s="39">
        <f t="shared" si="33"/>
        <v>0</v>
      </c>
      <c r="H165" s="39">
        <f t="shared" si="33"/>
        <v>2</v>
      </c>
    </row>
    <row r="166" spans="1:8" ht="19.5">
      <c r="A166" s="82" t="s">
        <v>490</v>
      </c>
      <c r="B166" s="41" t="s">
        <v>488</v>
      </c>
      <c r="C166" s="36">
        <v>1</v>
      </c>
      <c r="D166" s="36"/>
      <c r="E166" s="36"/>
      <c r="F166" s="36"/>
      <c r="G166" s="36"/>
      <c r="H166" s="36">
        <f>SUM(C166:G166)</f>
        <v>1</v>
      </c>
    </row>
    <row r="167" spans="1:8" ht="19.5">
      <c r="A167" s="81"/>
      <c r="B167" s="40" t="s">
        <v>298</v>
      </c>
      <c r="C167" s="39">
        <f aca="true" t="shared" si="34" ref="C167:H167">SUM(C166)</f>
        <v>1</v>
      </c>
      <c r="D167" s="39">
        <f t="shared" si="34"/>
        <v>0</v>
      </c>
      <c r="E167" s="39">
        <f t="shared" si="34"/>
        <v>0</v>
      </c>
      <c r="F167" s="39">
        <f t="shared" si="34"/>
        <v>0</v>
      </c>
      <c r="G167" s="39">
        <f t="shared" si="34"/>
        <v>0</v>
      </c>
      <c r="H167" s="39">
        <f t="shared" si="34"/>
        <v>1</v>
      </c>
    </row>
    <row r="168" spans="1:8" ht="19.5">
      <c r="A168" s="76" t="s">
        <v>491</v>
      </c>
      <c r="B168" s="46" t="s">
        <v>488</v>
      </c>
      <c r="C168" s="36">
        <v>1</v>
      </c>
      <c r="D168" s="36"/>
      <c r="E168" s="36"/>
      <c r="F168" s="36"/>
      <c r="G168" s="36"/>
      <c r="H168" s="36">
        <f>SUM(C168:G168)</f>
        <v>1</v>
      </c>
    </row>
    <row r="169" spans="1:8" ht="19.5">
      <c r="A169" s="78"/>
      <c r="B169" s="40" t="s">
        <v>298</v>
      </c>
      <c r="C169" s="39">
        <f aca="true" t="shared" si="35" ref="C169:H169">SUM(C168)</f>
        <v>1</v>
      </c>
      <c r="D169" s="39">
        <f t="shared" si="35"/>
        <v>0</v>
      </c>
      <c r="E169" s="39">
        <f t="shared" si="35"/>
        <v>0</v>
      </c>
      <c r="F169" s="39">
        <f t="shared" si="35"/>
        <v>0</v>
      </c>
      <c r="G169" s="39">
        <f t="shared" si="35"/>
        <v>0</v>
      </c>
      <c r="H169" s="39">
        <f t="shared" si="35"/>
        <v>1</v>
      </c>
    </row>
    <row r="170" spans="1:8" ht="19.5">
      <c r="A170" s="72" t="s">
        <v>492</v>
      </c>
      <c r="B170" s="34" t="s">
        <v>213</v>
      </c>
      <c r="C170" s="36">
        <v>1</v>
      </c>
      <c r="D170" s="36">
        <v>1</v>
      </c>
      <c r="E170" s="36"/>
      <c r="F170" s="36"/>
      <c r="G170" s="36"/>
      <c r="H170" s="36">
        <f>SUM(C170:G170)</f>
        <v>2</v>
      </c>
    </row>
    <row r="171" spans="1:8" ht="19.5">
      <c r="A171" s="73"/>
      <c r="B171" s="34" t="s">
        <v>493</v>
      </c>
      <c r="C171" s="36">
        <v>1</v>
      </c>
      <c r="D171" s="36"/>
      <c r="E171" s="36"/>
      <c r="F171" s="36"/>
      <c r="G171" s="36"/>
      <c r="H171" s="36">
        <f>SUM(C171:G171)</f>
        <v>1</v>
      </c>
    </row>
    <row r="172" spans="1:8" ht="19.5">
      <c r="A172" s="74"/>
      <c r="B172" s="38" t="s">
        <v>298</v>
      </c>
      <c r="C172" s="39">
        <f aca="true" t="shared" si="36" ref="C172:H172">SUM(C170:C171)</f>
        <v>2</v>
      </c>
      <c r="D172" s="39">
        <f t="shared" si="36"/>
        <v>1</v>
      </c>
      <c r="E172" s="39">
        <f t="shared" si="36"/>
        <v>0</v>
      </c>
      <c r="F172" s="39">
        <f t="shared" si="36"/>
        <v>0</v>
      </c>
      <c r="G172" s="39">
        <f t="shared" si="36"/>
        <v>0</v>
      </c>
      <c r="H172" s="39">
        <f t="shared" si="36"/>
        <v>3</v>
      </c>
    </row>
    <row r="173" spans="1:8" ht="19.5">
      <c r="A173" s="75" t="s">
        <v>494</v>
      </c>
      <c r="B173" s="34" t="s">
        <v>245</v>
      </c>
      <c r="C173" s="36"/>
      <c r="D173" s="36">
        <v>1</v>
      </c>
      <c r="E173" s="36"/>
      <c r="F173" s="36"/>
      <c r="G173" s="36"/>
      <c r="H173" s="36">
        <f>SUM(C173:G173)</f>
        <v>1</v>
      </c>
    </row>
    <row r="174" spans="1:8" ht="19.5">
      <c r="A174" s="75"/>
      <c r="B174" s="34" t="s">
        <v>243</v>
      </c>
      <c r="C174" s="36"/>
      <c r="D174" s="36">
        <v>1</v>
      </c>
      <c r="E174" s="36"/>
      <c r="F174" s="36"/>
      <c r="G174" s="36"/>
      <c r="H174" s="36">
        <f aca="true" t="shared" si="37" ref="H174:H185">SUM(C174:G174)</f>
        <v>1</v>
      </c>
    </row>
    <row r="175" spans="1:8" ht="19.5">
      <c r="A175" s="75"/>
      <c r="B175" s="34" t="s">
        <v>399</v>
      </c>
      <c r="C175" s="36"/>
      <c r="D175" s="36">
        <v>1</v>
      </c>
      <c r="E175" s="36"/>
      <c r="F175" s="36"/>
      <c r="G175" s="36"/>
      <c r="H175" s="36">
        <f t="shared" si="37"/>
        <v>1</v>
      </c>
    </row>
    <row r="176" spans="1:8" ht="19.5">
      <c r="A176" s="75"/>
      <c r="B176" s="34" t="s">
        <v>213</v>
      </c>
      <c r="C176" s="36"/>
      <c r="D176" s="36">
        <v>1</v>
      </c>
      <c r="E176" s="36"/>
      <c r="F176" s="36"/>
      <c r="G176" s="36"/>
      <c r="H176" s="36">
        <f t="shared" si="37"/>
        <v>1</v>
      </c>
    </row>
    <row r="177" spans="1:8" ht="19.5">
      <c r="A177" s="75"/>
      <c r="B177" s="34" t="s">
        <v>205</v>
      </c>
      <c r="C177" s="36"/>
      <c r="D177" s="36">
        <v>1</v>
      </c>
      <c r="E177" s="36"/>
      <c r="F177" s="36"/>
      <c r="G177" s="36"/>
      <c r="H177" s="36">
        <f t="shared" si="37"/>
        <v>1</v>
      </c>
    </row>
    <row r="178" spans="1:8" ht="19.5">
      <c r="A178" s="75"/>
      <c r="B178" s="34" t="s">
        <v>247</v>
      </c>
      <c r="C178" s="36"/>
      <c r="D178" s="36">
        <v>1</v>
      </c>
      <c r="E178" s="36">
        <v>1</v>
      </c>
      <c r="F178" s="36"/>
      <c r="G178" s="36"/>
      <c r="H178" s="36">
        <f t="shared" si="37"/>
        <v>2</v>
      </c>
    </row>
    <row r="179" spans="1:8" ht="19.5">
      <c r="A179" s="75"/>
      <c r="B179" s="34" t="s">
        <v>244</v>
      </c>
      <c r="C179" s="36"/>
      <c r="D179" s="36">
        <v>1</v>
      </c>
      <c r="E179" s="36"/>
      <c r="F179" s="36"/>
      <c r="G179" s="36"/>
      <c r="H179" s="36">
        <f t="shared" si="37"/>
        <v>1</v>
      </c>
    </row>
    <row r="180" spans="1:8" ht="19.5">
      <c r="A180" s="75"/>
      <c r="B180" s="34" t="s">
        <v>233</v>
      </c>
      <c r="C180" s="36"/>
      <c r="D180" s="36">
        <v>1</v>
      </c>
      <c r="E180" s="36"/>
      <c r="F180" s="36"/>
      <c r="G180" s="36"/>
      <c r="H180" s="36">
        <f t="shared" si="37"/>
        <v>1</v>
      </c>
    </row>
    <row r="181" spans="1:8" ht="19.5">
      <c r="A181" s="75"/>
      <c r="B181" s="34" t="s">
        <v>495</v>
      </c>
      <c r="C181" s="36"/>
      <c r="D181" s="36">
        <v>1</v>
      </c>
      <c r="E181" s="36"/>
      <c r="F181" s="36"/>
      <c r="G181" s="36"/>
      <c r="H181" s="36">
        <f t="shared" si="37"/>
        <v>1</v>
      </c>
    </row>
    <row r="182" spans="1:8" ht="19.5">
      <c r="A182" s="75"/>
      <c r="B182" s="34" t="s">
        <v>496</v>
      </c>
      <c r="C182" s="36"/>
      <c r="D182" s="36">
        <v>1</v>
      </c>
      <c r="E182" s="36"/>
      <c r="F182" s="36"/>
      <c r="G182" s="36"/>
      <c r="H182" s="36">
        <f t="shared" si="37"/>
        <v>1</v>
      </c>
    </row>
    <row r="183" spans="1:8" ht="19.5">
      <c r="A183" s="75"/>
      <c r="B183" s="34" t="s">
        <v>405</v>
      </c>
      <c r="C183" s="36"/>
      <c r="D183" s="36">
        <v>1</v>
      </c>
      <c r="E183" s="36"/>
      <c r="F183" s="36"/>
      <c r="G183" s="36"/>
      <c r="H183" s="36">
        <f t="shared" si="37"/>
        <v>1</v>
      </c>
    </row>
    <row r="184" spans="1:8" ht="19.5">
      <c r="A184" s="75"/>
      <c r="B184" s="34" t="s">
        <v>497</v>
      </c>
      <c r="C184" s="36">
        <v>1</v>
      </c>
      <c r="D184" s="36"/>
      <c r="E184" s="36"/>
      <c r="F184" s="36"/>
      <c r="G184" s="36"/>
      <c r="H184" s="36">
        <f t="shared" si="37"/>
        <v>1</v>
      </c>
    </row>
    <row r="185" spans="1:8" ht="19.5">
      <c r="A185" s="75"/>
      <c r="B185" s="34" t="s">
        <v>498</v>
      </c>
      <c r="C185" s="36">
        <v>1</v>
      </c>
      <c r="D185" s="36"/>
      <c r="E185" s="36"/>
      <c r="F185" s="36"/>
      <c r="G185" s="36"/>
      <c r="H185" s="36">
        <f t="shared" si="37"/>
        <v>1</v>
      </c>
    </row>
    <row r="186" spans="1:8" ht="19.5">
      <c r="A186" s="75"/>
      <c r="B186" s="40" t="s">
        <v>298</v>
      </c>
      <c r="C186" s="39">
        <f aca="true" t="shared" si="38" ref="C186:H186">SUM(C173:C185)</f>
        <v>2</v>
      </c>
      <c r="D186" s="39">
        <f t="shared" si="38"/>
        <v>11</v>
      </c>
      <c r="E186" s="39">
        <f t="shared" si="38"/>
        <v>1</v>
      </c>
      <c r="F186" s="39">
        <f t="shared" si="38"/>
        <v>0</v>
      </c>
      <c r="G186" s="39">
        <f t="shared" si="38"/>
        <v>0</v>
      </c>
      <c r="H186" s="39">
        <f t="shared" si="38"/>
        <v>14</v>
      </c>
    </row>
    <row r="187" spans="1:8" ht="19.5">
      <c r="A187" s="75" t="s">
        <v>499</v>
      </c>
      <c r="B187" s="34" t="s">
        <v>213</v>
      </c>
      <c r="C187" s="36"/>
      <c r="D187" s="36">
        <v>1</v>
      </c>
      <c r="E187" s="36"/>
      <c r="F187" s="36"/>
      <c r="G187" s="36"/>
      <c r="H187" s="36">
        <f>SUM(C187:G187)</f>
        <v>1</v>
      </c>
    </row>
    <row r="188" spans="1:8" ht="19.5">
      <c r="A188" s="75"/>
      <c r="B188" s="34" t="s">
        <v>249</v>
      </c>
      <c r="C188" s="36">
        <v>1</v>
      </c>
      <c r="D188" s="36">
        <v>1</v>
      </c>
      <c r="E188" s="36"/>
      <c r="F188" s="36"/>
      <c r="G188" s="36"/>
      <c r="H188" s="36">
        <f>SUM(C188:G188)</f>
        <v>2</v>
      </c>
    </row>
    <row r="189" spans="1:8" ht="19.5">
      <c r="A189" s="75"/>
      <c r="B189" s="34" t="s">
        <v>251</v>
      </c>
      <c r="C189" s="36">
        <v>1</v>
      </c>
      <c r="D189" s="36">
        <v>1</v>
      </c>
      <c r="E189" s="36"/>
      <c r="F189" s="36"/>
      <c r="G189" s="36"/>
      <c r="H189" s="36">
        <f>SUM(C189:G189)</f>
        <v>2</v>
      </c>
    </row>
    <row r="190" spans="1:8" ht="19.5">
      <c r="A190" s="75"/>
      <c r="B190" s="34" t="s">
        <v>222</v>
      </c>
      <c r="C190" s="36"/>
      <c r="D190" s="36">
        <v>1</v>
      </c>
      <c r="E190" s="36"/>
      <c r="F190" s="36"/>
      <c r="G190" s="36"/>
      <c r="H190" s="36">
        <f>SUM(C190:G190)</f>
        <v>1</v>
      </c>
    </row>
    <row r="191" spans="1:8" ht="19.5">
      <c r="A191" s="75"/>
      <c r="B191" s="34" t="s">
        <v>500</v>
      </c>
      <c r="C191" s="36">
        <v>1</v>
      </c>
      <c r="D191" s="36"/>
      <c r="E191" s="36"/>
      <c r="F191" s="36"/>
      <c r="G191" s="36"/>
      <c r="H191" s="36">
        <f>SUM(C191:G191)</f>
        <v>1</v>
      </c>
    </row>
    <row r="192" spans="1:8" ht="19.5">
      <c r="A192" s="75"/>
      <c r="B192" s="38" t="s">
        <v>298</v>
      </c>
      <c r="C192" s="39">
        <f aca="true" t="shared" si="39" ref="C192:H192">SUM(C187:C191)</f>
        <v>3</v>
      </c>
      <c r="D192" s="39">
        <f t="shared" si="39"/>
        <v>4</v>
      </c>
      <c r="E192" s="39">
        <f t="shared" si="39"/>
        <v>0</v>
      </c>
      <c r="F192" s="39">
        <f t="shared" si="39"/>
        <v>0</v>
      </c>
      <c r="G192" s="39">
        <f t="shared" si="39"/>
        <v>0</v>
      </c>
      <c r="H192" s="39">
        <f t="shared" si="39"/>
        <v>7</v>
      </c>
    </row>
    <row r="193" spans="1:8" ht="19.5">
      <c r="A193" s="75" t="s">
        <v>501</v>
      </c>
      <c r="B193" s="34" t="s">
        <v>282</v>
      </c>
      <c r="C193" s="36">
        <v>1</v>
      </c>
      <c r="D193" s="36">
        <v>1</v>
      </c>
      <c r="E193" s="36"/>
      <c r="F193" s="36"/>
      <c r="G193" s="36"/>
      <c r="H193" s="36">
        <f>SUM(C193:G193)</f>
        <v>2</v>
      </c>
    </row>
    <row r="194" spans="1:8" ht="19.5">
      <c r="A194" s="75"/>
      <c r="B194" s="34" t="s">
        <v>264</v>
      </c>
      <c r="C194" s="36"/>
      <c r="D194" s="36">
        <v>1</v>
      </c>
      <c r="E194" s="36"/>
      <c r="F194" s="36"/>
      <c r="G194" s="36"/>
      <c r="H194" s="36">
        <f>SUM(C194:G194)</f>
        <v>1</v>
      </c>
    </row>
    <row r="195" spans="1:8" ht="19.5">
      <c r="A195" s="75"/>
      <c r="B195" s="34" t="s">
        <v>461</v>
      </c>
      <c r="C195" s="36">
        <v>1</v>
      </c>
      <c r="D195" s="36"/>
      <c r="E195" s="36"/>
      <c r="F195" s="36"/>
      <c r="G195" s="36"/>
      <c r="H195" s="36">
        <f>SUM(C195:G195)</f>
        <v>1</v>
      </c>
    </row>
    <row r="196" spans="1:8" ht="19.5">
      <c r="A196" s="75"/>
      <c r="B196" s="38" t="s">
        <v>298</v>
      </c>
      <c r="C196" s="39">
        <f aca="true" t="shared" si="40" ref="C196:H196">SUM(C193:C195)</f>
        <v>2</v>
      </c>
      <c r="D196" s="39">
        <f t="shared" si="40"/>
        <v>2</v>
      </c>
      <c r="E196" s="39">
        <f t="shared" si="40"/>
        <v>0</v>
      </c>
      <c r="F196" s="39">
        <f t="shared" si="40"/>
        <v>0</v>
      </c>
      <c r="G196" s="39">
        <f t="shared" si="40"/>
        <v>0</v>
      </c>
      <c r="H196" s="39">
        <f t="shared" si="40"/>
        <v>4</v>
      </c>
    </row>
    <row r="197" spans="1:8" ht="19.5">
      <c r="A197" s="75" t="s">
        <v>502</v>
      </c>
      <c r="B197" s="34" t="s">
        <v>222</v>
      </c>
      <c r="C197" s="36"/>
      <c r="D197" s="36">
        <v>1</v>
      </c>
      <c r="E197" s="36"/>
      <c r="F197" s="36"/>
      <c r="G197" s="36"/>
      <c r="H197" s="36">
        <f>SUM(C197:G197)</f>
        <v>1</v>
      </c>
    </row>
    <row r="198" spans="1:8" ht="19.5">
      <c r="A198" s="75"/>
      <c r="B198" s="34" t="s">
        <v>246</v>
      </c>
      <c r="C198" s="36"/>
      <c r="D198" s="36">
        <v>1</v>
      </c>
      <c r="E198" s="36"/>
      <c r="F198" s="36"/>
      <c r="G198" s="36"/>
      <c r="H198" s="36">
        <f aca="true" t="shared" si="41" ref="H198:H207">SUM(C198:G198)</f>
        <v>1</v>
      </c>
    </row>
    <row r="199" spans="1:8" ht="19.5">
      <c r="A199" s="75"/>
      <c r="B199" s="34" t="s">
        <v>265</v>
      </c>
      <c r="C199" s="36"/>
      <c r="D199" s="36">
        <v>1</v>
      </c>
      <c r="E199" s="36"/>
      <c r="F199" s="36"/>
      <c r="G199" s="36"/>
      <c r="H199" s="36">
        <f t="shared" si="41"/>
        <v>1</v>
      </c>
    </row>
    <row r="200" spans="1:8" ht="19.5">
      <c r="A200" s="75"/>
      <c r="B200" s="34" t="s">
        <v>248</v>
      </c>
      <c r="C200" s="36"/>
      <c r="D200" s="36">
        <v>1</v>
      </c>
      <c r="E200" s="36"/>
      <c r="F200" s="36"/>
      <c r="G200" s="36"/>
      <c r="H200" s="36">
        <f t="shared" si="41"/>
        <v>1</v>
      </c>
    </row>
    <row r="201" spans="1:8" ht="19.5">
      <c r="A201" s="75"/>
      <c r="B201" s="34" t="s">
        <v>214</v>
      </c>
      <c r="C201" s="36"/>
      <c r="D201" s="36">
        <v>1</v>
      </c>
      <c r="E201" s="36"/>
      <c r="F201" s="36"/>
      <c r="G201" s="36"/>
      <c r="H201" s="36">
        <f t="shared" si="41"/>
        <v>1</v>
      </c>
    </row>
    <row r="202" spans="1:8" ht="19.5">
      <c r="A202" s="75"/>
      <c r="B202" s="34" t="s">
        <v>249</v>
      </c>
      <c r="C202" s="36"/>
      <c r="D202" s="36">
        <v>1</v>
      </c>
      <c r="E202" s="36"/>
      <c r="F202" s="36"/>
      <c r="G202" s="36"/>
      <c r="H202" s="36">
        <f t="shared" si="41"/>
        <v>1</v>
      </c>
    </row>
    <row r="203" spans="1:8" ht="19.5">
      <c r="A203" s="75"/>
      <c r="B203" s="34" t="s">
        <v>216</v>
      </c>
      <c r="C203" s="36"/>
      <c r="D203" s="36">
        <v>1</v>
      </c>
      <c r="E203" s="36"/>
      <c r="F203" s="36"/>
      <c r="G203" s="36"/>
      <c r="H203" s="36">
        <f t="shared" si="41"/>
        <v>1</v>
      </c>
    </row>
    <row r="204" spans="1:8" ht="19.5">
      <c r="A204" s="75"/>
      <c r="B204" s="34" t="s">
        <v>503</v>
      </c>
      <c r="C204" s="36">
        <v>1</v>
      </c>
      <c r="D204" s="36"/>
      <c r="E204" s="36"/>
      <c r="F204" s="36"/>
      <c r="G204" s="36"/>
      <c r="H204" s="36">
        <f t="shared" si="41"/>
        <v>1</v>
      </c>
    </row>
    <row r="205" spans="1:8" ht="19.5">
      <c r="A205" s="75"/>
      <c r="B205" s="34" t="s">
        <v>504</v>
      </c>
      <c r="C205" s="36">
        <v>1</v>
      </c>
      <c r="D205" s="36"/>
      <c r="E205" s="36"/>
      <c r="F205" s="36"/>
      <c r="G205" s="36"/>
      <c r="H205" s="36">
        <f t="shared" si="41"/>
        <v>1</v>
      </c>
    </row>
    <row r="206" spans="1:8" ht="19.5">
      <c r="A206" s="75"/>
      <c r="B206" s="34" t="s">
        <v>409</v>
      </c>
      <c r="C206" s="36">
        <v>1</v>
      </c>
      <c r="D206" s="36"/>
      <c r="E206" s="36"/>
      <c r="F206" s="36"/>
      <c r="G206" s="36"/>
      <c r="H206" s="36">
        <f t="shared" si="41"/>
        <v>1</v>
      </c>
    </row>
    <row r="207" spans="1:8" ht="19.5">
      <c r="A207" s="75"/>
      <c r="B207" s="34" t="s">
        <v>505</v>
      </c>
      <c r="C207" s="36">
        <v>1</v>
      </c>
      <c r="D207" s="36"/>
      <c r="E207" s="36"/>
      <c r="F207" s="36"/>
      <c r="G207" s="36"/>
      <c r="H207" s="36">
        <f t="shared" si="41"/>
        <v>1</v>
      </c>
    </row>
    <row r="208" spans="1:8" ht="19.5">
      <c r="A208" s="75"/>
      <c r="B208" s="40" t="s">
        <v>298</v>
      </c>
      <c r="C208" s="39">
        <f aca="true" t="shared" si="42" ref="C208:H208">SUM(C197:C207)</f>
        <v>4</v>
      </c>
      <c r="D208" s="39">
        <f t="shared" si="42"/>
        <v>7</v>
      </c>
      <c r="E208" s="39">
        <f t="shared" si="42"/>
        <v>0</v>
      </c>
      <c r="F208" s="39">
        <f t="shared" si="42"/>
        <v>0</v>
      </c>
      <c r="G208" s="39">
        <f t="shared" si="42"/>
        <v>0</v>
      </c>
      <c r="H208" s="39">
        <f t="shared" si="42"/>
        <v>11</v>
      </c>
    </row>
    <row r="209" spans="1:8" ht="19.5">
      <c r="A209" s="72" t="s">
        <v>506</v>
      </c>
      <c r="B209" s="34" t="s">
        <v>202</v>
      </c>
      <c r="C209" s="36"/>
      <c r="D209" s="36">
        <v>1</v>
      </c>
      <c r="E209" s="36"/>
      <c r="F209" s="36"/>
      <c r="G209" s="36"/>
      <c r="H209" s="36">
        <f aca="true" t="shared" si="43" ref="H209:H214">SUM(C209:G209)</f>
        <v>1</v>
      </c>
    </row>
    <row r="210" spans="1:8" ht="19.5">
      <c r="A210" s="73"/>
      <c r="B210" s="34" t="s">
        <v>283</v>
      </c>
      <c r="C210" s="36"/>
      <c r="D210" s="36">
        <v>1</v>
      </c>
      <c r="E210" s="36"/>
      <c r="F210" s="36"/>
      <c r="G210" s="36"/>
      <c r="H210" s="36">
        <f t="shared" si="43"/>
        <v>1</v>
      </c>
    </row>
    <row r="211" spans="1:8" ht="19.5">
      <c r="A211" s="73"/>
      <c r="B211" s="34" t="s">
        <v>239</v>
      </c>
      <c r="C211" s="36"/>
      <c r="D211" s="36">
        <v>1</v>
      </c>
      <c r="E211" s="36"/>
      <c r="F211" s="36"/>
      <c r="G211" s="36"/>
      <c r="H211" s="36">
        <f t="shared" si="43"/>
        <v>1</v>
      </c>
    </row>
    <row r="212" spans="1:8" ht="19.5">
      <c r="A212" s="73"/>
      <c r="B212" s="34" t="s">
        <v>507</v>
      </c>
      <c r="C212" s="36"/>
      <c r="D212" s="36">
        <v>1</v>
      </c>
      <c r="E212" s="36"/>
      <c r="F212" s="36"/>
      <c r="G212" s="36"/>
      <c r="H212" s="36">
        <f t="shared" si="43"/>
        <v>1</v>
      </c>
    </row>
    <row r="213" spans="1:8" ht="19.5">
      <c r="A213" s="73"/>
      <c r="B213" s="34" t="s">
        <v>489</v>
      </c>
      <c r="C213" s="36">
        <v>1</v>
      </c>
      <c r="D213" s="36"/>
      <c r="E213" s="36"/>
      <c r="F213" s="36"/>
      <c r="G213" s="36"/>
      <c r="H213" s="36">
        <f t="shared" si="43"/>
        <v>1</v>
      </c>
    </row>
    <row r="214" spans="1:8" ht="19.5">
      <c r="A214" s="73"/>
      <c r="B214" s="47" t="s">
        <v>508</v>
      </c>
      <c r="C214" s="36"/>
      <c r="D214" s="36"/>
      <c r="E214" s="36"/>
      <c r="F214" s="36">
        <v>1</v>
      </c>
      <c r="G214" s="36"/>
      <c r="H214" s="36">
        <f t="shared" si="43"/>
        <v>1</v>
      </c>
    </row>
    <row r="215" spans="1:8" ht="19.5">
      <c r="A215" s="74"/>
      <c r="B215" s="40" t="s">
        <v>298</v>
      </c>
      <c r="C215" s="39">
        <f aca="true" t="shared" si="44" ref="C215:H215">SUM(C209:C214)</f>
        <v>1</v>
      </c>
      <c r="D215" s="39">
        <f t="shared" si="44"/>
        <v>4</v>
      </c>
      <c r="E215" s="39">
        <f t="shared" si="44"/>
        <v>0</v>
      </c>
      <c r="F215" s="39">
        <f t="shared" si="44"/>
        <v>1</v>
      </c>
      <c r="G215" s="39">
        <f t="shared" si="44"/>
        <v>0</v>
      </c>
      <c r="H215" s="39">
        <f t="shared" si="44"/>
        <v>6</v>
      </c>
    </row>
    <row r="216" spans="1:8" ht="19.5">
      <c r="A216" s="68" t="s">
        <v>509</v>
      </c>
      <c r="B216" s="34" t="s">
        <v>364</v>
      </c>
      <c r="C216" s="36"/>
      <c r="D216" s="36">
        <v>1</v>
      </c>
      <c r="E216" s="36"/>
      <c r="F216" s="36"/>
      <c r="G216" s="36"/>
      <c r="H216" s="36">
        <f>SUM(C216:G216)</f>
        <v>1</v>
      </c>
    </row>
    <row r="217" spans="1:8" ht="19.5">
      <c r="A217" s="69"/>
      <c r="B217" s="34" t="s">
        <v>510</v>
      </c>
      <c r="C217" s="36">
        <v>1</v>
      </c>
      <c r="D217" s="36"/>
      <c r="E217" s="36"/>
      <c r="F217" s="36"/>
      <c r="G217" s="36"/>
      <c r="H217" s="36">
        <f>SUM(C217:G217)</f>
        <v>1</v>
      </c>
    </row>
    <row r="218" spans="1:8" ht="19.5">
      <c r="A218" s="69"/>
      <c r="B218" s="44" t="s">
        <v>511</v>
      </c>
      <c r="C218" s="36">
        <v>1</v>
      </c>
      <c r="D218" s="36"/>
      <c r="E218" s="36"/>
      <c r="F218" s="36"/>
      <c r="G218" s="36"/>
      <c r="H218" s="36">
        <f>SUM(C218:G218)</f>
        <v>1</v>
      </c>
    </row>
    <row r="219" spans="1:8" ht="19.5">
      <c r="A219" s="70"/>
      <c r="B219" s="38" t="s">
        <v>298</v>
      </c>
      <c r="C219" s="39">
        <f aca="true" t="shared" si="45" ref="C219:H219">SUM(C216:C218)</f>
        <v>2</v>
      </c>
      <c r="D219" s="39">
        <f t="shared" si="45"/>
        <v>1</v>
      </c>
      <c r="E219" s="39">
        <f t="shared" si="45"/>
        <v>0</v>
      </c>
      <c r="F219" s="39">
        <f t="shared" si="45"/>
        <v>0</v>
      </c>
      <c r="G219" s="39">
        <f t="shared" si="45"/>
        <v>0</v>
      </c>
      <c r="H219" s="39">
        <f t="shared" si="45"/>
        <v>3</v>
      </c>
    </row>
    <row r="220" spans="1:8" ht="19.5">
      <c r="A220" s="71" t="s">
        <v>512</v>
      </c>
      <c r="B220" s="34" t="s">
        <v>513</v>
      </c>
      <c r="C220" s="36"/>
      <c r="D220" s="36"/>
      <c r="E220" s="36">
        <v>1</v>
      </c>
      <c r="F220" s="36"/>
      <c r="G220" s="36"/>
      <c r="H220" s="36">
        <f>SUM(C220:G220)</f>
        <v>1</v>
      </c>
    </row>
    <row r="221" spans="1:8" ht="19.5">
      <c r="A221" s="71"/>
      <c r="B221" s="38" t="s">
        <v>298</v>
      </c>
      <c r="C221" s="39">
        <f aca="true" t="shared" si="46" ref="C221:H221">SUM(C220)</f>
        <v>0</v>
      </c>
      <c r="D221" s="39">
        <f t="shared" si="46"/>
        <v>0</v>
      </c>
      <c r="E221" s="39">
        <f t="shared" si="46"/>
        <v>1</v>
      </c>
      <c r="F221" s="39">
        <f t="shared" si="46"/>
        <v>0</v>
      </c>
      <c r="G221" s="39">
        <f t="shared" si="46"/>
        <v>0</v>
      </c>
      <c r="H221" s="39">
        <f t="shared" si="46"/>
        <v>1</v>
      </c>
    </row>
    <row r="222" spans="1:8" ht="19.5">
      <c r="A222" s="76" t="s">
        <v>514</v>
      </c>
      <c r="B222" s="34" t="s">
        <v>515</v>
      </c>
      <c r="C222" s="36">
        <v>1</v>
      </c>
      <c r="D222" s="36"/>
      <c r="E222" s="36"/>
      <c r="F222" s="36"/>
      <c r="G222" s="36"/>
      <c r="H222" s="36">
        <f>SUM(C222:G222)</f>
        <v>1</v>
      </c>
    </row>
    <row r="223" spans="1:8" ht="19.5">
      <c r="A223" s="77"/>
      <c r="B223" s="34" t="s">
        <v>516</v>
      </c>
      <c r="C223" s="36">
        <v>1</v>
      </c>
      <c r="D223" s="36"/>
      <c r="E223" s="36"/>
      <c r="F223" s="36"/>
      <c r="G223" s="36"/>
      <c r="H223" s="36">
        <f>SUM(C223:G223)</f>
        <v>1</v>
      </c>
    </row>
    <row r="224" spans="1:8" ht="19.5">
      <c r="A224" s="78"/>
      <c r="B224" s="38" t="s">
        <v>298</v>
      </c>
      <c r="C224" s="39">
        <f aca="true" t="shared" si="47" ref="C224:H224">SUM(C222:C223)</f>
        <v>2</v>
      </c>
      <c r="D224" s="39">
        <f t="shared" si="47"/>
        <v>0</v>
      </c>
      <c r="E224" s="39">
        <f t="shared" si="47"/>
        <v>0</v>
      </c>
      <c r="F224" s="39">
        <f t="shared" si="47"/>
        <v>0</v>
      </c>
      <c r="G224" s="39">
        <f t="shared" si="47"/>
        <v>0</v>
      </c>
      <c r="H224" s="39">
        <f t="shared" si="47"/>
        <v>2</v>
      </c>
    </row>
    <row r="225" spans="1:8" ht="19.5">
      <c r="A225" s="75" t="s">
        <v>517</v>
      </c>
      <c r="B225" s="34" t="s">
        <v>518</v>
      </c>
      <c r="C225" s="36"/>
      <c r="D225" s="36">
        <v>1</v>
      </c>
      <c r="E225" s="36"/>
      <c r="F225" s="36"/>
      <c r="G225" s="36"/>
      <c r="H225" s="36">
        <f>SUM(C225:G225)</f>
        <v>1</v>
      </c>
    </row>
    <row r="226" spans="1:8" ht="19.5">
      <c r="A226" s="75"/>
      <c r="B226" s="34" t="s">
        <v>224</v>
      </c>
      <c r="C226" s="36">
        <v>1</v>
      </c>
      <c r="D226" s="36">
        <v>1</v>
      </c>
      <c r="E226" s="36"/>
      <c r="F226" s="36"/>
      <c r="G226" s="36"/>
      <c r="H226" s="36">
        <f aca="true" t="shared" si="48" ref="H226:H233">SUM(C226:G226)</f>
        <v>2</v>
      </c>
    </row>
    <row r="227" spans="1:8" ht="19.5">
      <c r="A227" s="75"/>
      <c r="B227" s="34" t="s">
        <v>519</v>
      </c>
      <c r="C227" s="36"/>
      <c r="D227" s="36">
        <v>1</v>
      </c>
      <c r="E227" s="36"/>
      <c r="F227" s="36"/>
      <c r="G227" s="36"/>
      <c r="H227" s="36">
        <f t="shared" si="48"/>
        <v>1</v>
      </c>
    </row>
    <row r="228" spans="1:8" ht="19.5">
      <c r="A228" s="75"/>
      <c r="B228" s="34" t="s">
        <v>375</v>
      </c>
      <c r="C228" s="36"/>
      <c r="D228" s="36">
        <v>1</v>
      </c>
      <c r="E228" s="36"/>
      <c r="F228" s="36"/>
      <c r="G228" s="36"/>
      <c r="H228" s="36">
        <f t="shared" si="48"/>
        <v>1</v>
      </c>
    </row>
    <row r="229" spans="1:8" ht="19.5">
      <c r="A229" s="75"/>
      <c r="B229" s="34" t="s">
        <v>520</v>
      </c>
      <c r="C229" s="36">
        <v>1</v>
      </c>
      <c r="D229" s="36"/>
      <c r="E229" s="36"/>
      <c r="F229" s="36"/>
      <c r="G229" s="36"/>
      <c r="H229" s="36">
        <f t="shared" si="48"/>
        <v>1</v>
      </c>
    </row>
    <row r="230" spans="1:8" ht="19.5">
      <c r="A230" s="75"/>
      <c r="B230" s="34" t="s">
        <v>247</v>
      </c>
      <c r="C230" s="36"/>
      <c r="D230" s="36">
        <v>1</v>
      </c>
      <c r="E230" s="36"/>
      <c r="F230" s="36"/>
      <c r="G230" s="36"/>
      <c r="H230" s="36">
        <f t="shared" si="48"/>
        <v>1</v>
      </c>
    </row>
    <row r="231" spans="1:8" ht="19.5">
      <c r="A231" s="75"/>
      <c r="B231" s="34" t="s">
        <v>374</v>
      </c>
      <c r="C231" s="36"/>
      <c r="D231" s="36">
        <v>1</v>
      </c>
      <c r="E231" s="36"/>
      <c r="F231" s="36"/>
      <c r="G231" s="36"/>
      <c r="H231" s="36">
        <f t="shared" si="48"/>
        <v>1</v>
      </c>
    </row>
    <row r="232" spans="1:8" ht="19.5">
      <c r="A232" s="75"/>
      <c r="B232" s="34" t="s">
        <v>269</v>
      </c>
      <c r="C232" s="36"/>
      <c r="D232" s="36">
        <v>1</v>
      </c>
      <c r="E232" s="36"/>
      <c r="F232" s="36"/>
      <c r="G232" s="36"/>
      <c r="H232" s="36">
        <f t="shared" si="48"/>
        <v>1</v>
      </c>
    </row>
    <row r="233" spans="1:8" ht="19.5">
      <c r="A233" s="75"/>
      <c r="B233" s="34" t="s">
        <v>250</v>
      </c>
      <c r="C233" s="36">
        <v>1</v>
      </c>
      <c r="D233" s="36"/>
      <c r="E233" s="36"/>
      <c r="F233" s="36"/>
      <c r="G233" s="36"/>
      <c r="H233" s="36">
        <f t="shared" si="48"/>
        <v>1</v>
      </c>
    </row>
    <row r="234" spans="1:8" ht="19.5">
      <c r="A234" s="75"/>
      <c r="B234" s="38" t="s">
        <v>298</v>
      </c>
      <c r="C234" s="39">
        <f aca="true" t="shared" si="49" ref="C234:H234">SUM(C225:C233)</f>
        <v>3</v>
      </c>
      <c r="D234" s="39">
        <f t="shared" si="49"/>
        <v>7</v>
      </c>
      <c r="E234" s="39">
        <f t="shared" si="49"/>
        <v>0</v>
      </c>
      <c r="F234" s="39">
        <f t="shared" si="49"/>
        <v>0</v>
      </c>
      <c r="G234" s="39">
        <f t="shared" si="49"/>
        <v>0</v>
      </c>
      <c r="H234" s="39">
        <f t="shared" si="49"/>
        <v>10</v>
      </c>
    </row>
    <row r="235" spans="1:8" ht="19.5">
      <c r="A235" s="72" t="s">
        <v>521</v>
      </c>
      <c r="B235" s="34" t="s">
        <v>522</v>
      </c>
      <c r="C235" s="43"/>
      <c r="D235" s="43">
        <v>1</v>
      </c>
      <c r="E235" s="43"/>
      <c r="F235" s="43"/>
      <c r="G235" s="43"/>
      <c r="H235" s="43">
        <f>SUM(C235:G235)</f>
        <v>1</v>
      </c>
    </row>
    <row r="236" spans="1:8" ht="19.5">
      <c r="A236" s="73"/>
      <c r="B236" s="34" t="s">
        <v>523</v>
      </c>
      <c r="C236" s="43"/>
      <c r="D236" s="43">
        <v>1</v>
      </c>
      <c r="E236" s="43"/>
      <c r="F236" s="43"/>
      <c r="G236" s="43"/>
      <c r="H236" s="43">
        <f>SUM(C236:G236)</f>
        <v>1</v>
      </c>
    </row>
    <row r="237" spans="1:8" ht="19.5">
      <c r="A237" s="73"/>
      <c r="B237" s="34" t="s">
        <v>524</v>
      </c>
      <c r="C237" s="43">
        <v>1</v>
      </c>
      <c r="D237" s="43"/>
      <c r="E237" s="43"/>
      <c r="F237" s="43"/>
      <c r="G237" s="43"/>
      <c r="H237" s="43">
        <f>SUM(C237:G237)</f>
        <v>1</v>
      </c>
    </row>
    <row r="238" spans="1:8" ht="19.5">
      <c r="A238" s="73"/>
      <c r="B238" s="34" t="s">
        <v>525</v>
      </c>
      <c r="C238" s="43">
        <v>1</v>
      </c>
      <c r="D238" s="43"/>
      <c r="E238" s="43"/>
      <c r="F238" s="43"/>
      <c r="G238" s="43"/>
      <c r="H238" s="43">
        <f>SUM(C238:G238)</f>
        <v>1</v>
      </c>
    </row>
    <row r="239" spans="1:8" ht="19.5">
      <c r="A239" s="74"/>
      <c r="B239" s="38" t="s">
        <v>298</v>
      </c>
      <c r="C239" s="39">
        <f aca="true" t="shared" si="50" ref="C239:H239">SUM(C235:C238)</f>
        <v>2</v>
      </c>
      <c r="D239" s="39">
        <f t="shared" si="50"/>
        <v>2</v>
      </c>
      <c r="E239" s="39">
        <f t="shared" si="50"/>
        <v>0</v>
      </c>
      <c r="F239" s="39">
        <f t="shared" si="50"/>
        <v>0</v>
      </c>
      <c r="G239" s="39">
        <f t="shared" si="50"/>
        <v>0</v>
      </c>
      <c r="H239" s="39">
        <f t="shared" si="50"/>
        <v>4</v>
      </c>
    </row>
    <row r="240" spans="1:8" ht="19.5">
      <c r="A240" s="75" t="s">
        <v>526</v>
      </c>
      <c r="B240" s="34" t="s">
        <v>527</v>
      </c>
      <c r="C240" s="36"/>
      <c r="D240" s="36">
        <v>1</v>
      </c>
      <c r="E240" s="36"/>
      <c r="F240" s="36"/>
      <c r="G240" s="36"/>
      <c r="H240" s="43">
        <f>SUM(C240:G240)</f>
        <v>1</v>
      </c>
    </row>
    <row r="241" spans="1:8" ht="19.5">
      <c r="A241" s="75"/>
      <c r="B241" s="44" t="s">
        <v>392</v>
      </c>
      <c r="C241" s="36"/>
      <c r="D241" s="36">
        <v>1</v>
      </c>
      <c r="E241" s="36"/>
      <c r="F241" s="36"/>
      <c r="G241" s="36"/>
      <c r="H241" s="43">
        <f aca="true" t="shared" si="51" ref="H241:H246">SUM(C241:G241)</f>
        <v>1</v>
      </c>
    </row>
    <row r="242" spans="1:8" ht="19.5">
      <c r="A242" s="75"/>
      <c r="B242" s="34" t="s">
        <v>391</v>
      </c>
      <c r="C242" s="36"/>
      <c r="D242" s="36">
        <v>1</v>
      </c>
      <c r="E242" s="36"/>
      <c r="F242" s="36"/>
      <c r="G242" s="36"/>
      <c r="H242" s="43">
        <f t="shared" si="51"/>
        <v>1</v>
      </c>
    </row>
    <row r="243" spans="1:8" ht="19.5">
      <c r="A243" s="75"/>
      <c r="B243" s="34" t="s">
        <v>528</v>
      </c>
      <c r="C243" s="36">
        <v>1</v>
      </c>
      <c r="D243" s="36"/>
      <c r="E243" s="36"/>
      <c r="F243" s="36"/>
      <c r="G243" s="36"/>
      <c r="H243" s="43">
        <f t="shared" si="51"/>
        <v>1</v>
      </c>
    </row>
    <row r="244" spans="1:8" ht="19.5">
      <c r="A244" s="75"/>
      <c r="B244" s="34" t="s">
        <v>529</v>
      </c>
      <c r="C244" s="36">
        <v>1</v>
      </c>
      <c r="D244" s="36"/>
      <c r="E244" s="36"/>
      <c r="F244" s="36"/>
      <c r="G244" s="36"/>
      <c r="H244" s="43">
        <f t="shared" si="51"/>
        <v>1</v>
      </c>
    </row>
    <row r="245" spans="1:8" ht="19.5">
      <c r="A245" s="75"/>
      <c r="B245" s="34" t="s">
        <v>530</v>
      </c>
      <c r="C245" s="36"/>
      <c r="D245" s="36">
        <v>1</v>
      </c>
      <c r="E245" s="36"/>
      <c r="F245" s="36"/>
      <c r="G245" s="36"/>
      <c r="H245" s="43">
        <f t="shared" si="51"/>
        <v>1</v>
      </c>
    </row>
    <row r="246" spans="1:8" ht="19.5">
      <c r="A246" s="75"/>
      <c r="B246" s="34" t="s">
        <v>531</v>
      </c>
      <c r="C246" s="36">
        <v>1</v>
      </c>
      <c r="D246" s="36"/>
      <c r="E246" s="36"/>
      <c r="F246" s="36"/>
      <c r="G246" s="36"/>
      <c r="H246" s="43">
        <f t="shared" si="51"/>
        <v>1</v>
      </c>
    </row>
    <row r="247" spans="1:8" ht="19.5">
      <c r="A247" s="75"/>
      <c r="B247" s="38" t="s">
        <v>298</v>
      </c>
      <c r="C247" s="39">
        <f aca="true" t="shared" si="52" ref="C247:H247">SUM(C240:C246)</f>
        <v>3</v>
      </c>
      <c r="D247" s="39">
        <f t="shared" si="52"/>
        <v>4</v>
      </c>
      <c r="E247" s="39">
        <f t="shared" si="52"/>
        <v>0</v>
      </c>
      <c r="F247" s="39">
        <f t="shared" si="52"/>
        <v>0</v>
      </c>
      <c r="G247" s="39">
        <f t="shared" si="52"/>
        <v>0</v>
      </c>
      <c r="H247" s="39">
        <f t="shared" si="52"/>
        <v>7</v>
      </c>
    </row>
    <row r="248" spans="1:8" ht="19.5">
      <c r="A248" s="75" t="s">
        <v>532</v>
      </c>
      <c r="B248" s="34" t="s">
        <v>220</v>
      </c>
      <c r="C248" s="36">
        <v>1</v>
      </c>
      <c r="D248" s="36">
        <v>1</v>
      </c>
      <c r="E248" s="36"/>
      <c r="F248" s="36"/>
      <c r="G248" s="36"/>
      <c r="H248" s="43">
        <f>SUM(C248:G248)</f>
        <v>2</v>
      </c>
    </row>
    <row r="249" spans="1:8" ht="19.5">
      <c r="A249" s="75"/>
      <c r="B249" s="34" t="s">
        <v>533</v>
      </c>
      <c r="C249" s="36"/>
      <c r="D249" s="36">
        <v>1</v>
      </c>
      <c r="E249" s="36"/>
      <c r="F249" s="36"/>
      <c r="G249" s="36"/>
      <c r="H249" s="43">
        <f>SUM(C249:G249)</f>
        <v>1</v>
      </c>
    </row>
    <row r="250" spans="1:8" ht="19.5">
      <c r="A250" s="75"/>
      <c r="B250" s="34" t="s">
        <v>534</v>
      </c>
      <c r="C250" s="36">
        <v>1</v>
      </c>
      <c r="D250" s="36"/>
      <c r="E250" s="36"/>
      <c r="F250" s="36"/>
      <c r="G250" s="36"/>
      <c r="H250" s="43">
        <f>SUM(C250:G250)</f>
        <v>1</v>
      </c>
    </row>
    <row r="251" spans="1:8" ht="19.5">
      <c r="A251" s="75"/>
      <c r="B251" s="34" t="s">
        <v>535</v>
      </c>
      <c r="C251" s="36">
        <v>1</v>
      </c>
      <c r="D251" s="36"/>
      <c r="E251" s="36"/>
      <c r="F251" s="36"/>
      <c r="G251" s="36"/>
      <c r="H251" s="43">
        <f>SUM(C251:G251)</f>
        <v>1</v>
      </c>
    </row>
    <row r="252" spans="1:8" ht="19.5">
      <c r="A252" s="75"/>
      <c r="B252" s="38" t="s">
        <v>298</v>
      </c>
      <c r="C252" s="39">
        <f aca="true" t="shared" si="53" ref="C252:H252">SUM(C248:C251)</f>
        <v>3</v>
      </c>
      <c r="D252" s="39">
        <f t="shared" si="53"/>
        <v>2</v>
      </c>
      <c r="E252" s="39">
        <f t="shared" si="53"/>
        <v>0</v>
      </c>
      <c r="F252" s="39">
        <f t="shared" si="53"/>
        <v>0</v>
      </c>
      <c r="G252" s="39">
        <f t="shared" si="53"/>
        <v>0</v>
      </c>
      <c r="H252" s="39">
        <f t="shared" si="53"/>
        <v>5</v>
      </c>
    </row>
    <row r="253" spans="1:8" ht="19.5">
      <c r="A253" s="72" t="s">
        <v>536</v>
      </c>
      <c r="B253" s="34" t="s">
        <v>537</v>
      </c>
      <c r="C253" s="36"/>
      <c r="D253" s="36">
        <v>1</v>
      </c>
      <c r="E253" s="36">
        <v>1</v>
      </c>
      <c r="F253" s="36"/>
      <c r="G253" s="36"/>
      <c r="H253" s="43">
        <f>SUM(C253:G253)</f>
        <v>2</v>
      </c>
    </row>
    <row r="254" spans="1:8" ht="19.5">
      <c r="A254" s="73"/>
      <c r="B254" s="34" t="s">
        <v>271</v>
      </c>
      <c r="C254" s="36">
        <v>1</v>
      </c>
      <c r="D254" s="36">
        <v>1</v>
      </c>
      <c r="E254" s="36"/>
      <c r="F254" s="36"/>
      <c r="G254" s="36"/>
      <c r="H254" s="43">
        <f>SUM(C254:G254)</f>
        <v>2</v>
      </c>
    </row>
    <row r="255" spans="1:8" ht="19.5">
      <c r="A255" s="73"/>
      <c r="B255" s="34" t="s">
        <v>538</v>
      </c>
      <c r="C255" s="36">
        <v>1</v>
      </c>
      <c r="D255" s="36"/>
      <c r="E255" s="36"/>
      <c r="F255" s="36"/>
      <c r="G255" s="36"/>
      <c r="H255" s="43">
        <f>SUM(C255:G255)</f>
        <v>1</v>
      </c>
    </row>
    <row r="256" spans="1:8" ht="19.5">
      <c r="A256" s="74"/>
      <c r="B256" s="38" t="s">
        <v>298</v>
      </c>
      <c r="C256" s="39">
        <f aca="true" t="shared" si="54" ref="C256:H256">SUM(C253:C255)</f>
        <v>2</v>
      </c>
      <c r="D256" s="39">
        <f t="shared" si="54"/>
        <v>2</v>
      </c>
      <c r="E256" s="39">
        <f t="shared" si="54"/>
        <v>1</v>
      </c>
      <c r="F256" s="39">
        <f t="shared" si="54"/>
        <v>0</v>
      </c>
      <c r="G256" s="39">
        <f t="shared" si="54"/>
        <v>0</v>
      </c>
      <c r="H256" s="39">
        <f t="shared" si="54"/>
        <v>5</v>
      </c>
    </row>
    <row r="257" spans="1:8" ht="19.5">
      <c r="A257" s="72" t="s">
        <v>539</v>
      </c>
      <c r="B257" s="34" t="s">
        <v>540</v>
      </c>
      <c r="C257" s="36"/>
      <c r="D257" s="36">
        <v>1</v>
      </c>
      <c r="E257" s="36"/>
      <c r="F257" s="36"/>
      <c r="G257" s="36"/>
      <c r="H257" s="43">
        <f>SUM(C257:G257)</f>
        <v>1</v>
      </c>
    </row>
    <row r="258" spans="1:8" ht="19.5">
      <c r="A258" s="73"/>
      <c r="B258" s="34" t="s">
        <v>541</v>
      </c>
      <c r="C258" s="36">
        <v>1</v>
      </c>
      <c r="D258" s="36"/>
      <c r="E258" s="36"/>
      <c r="F258" s="36"/>
      <c r="G258" s="36"/>
      <c r="H258" s="43">
        <f>SUM(C258:G258)</f>
        <v>1</v>
      </c>
    </row>
    <row r="259" spans="1:8" ht="19.5">
      <c r="A259" s="74"/>
      <c r="B259" s="38" t="s">
        <v>298</v>
      </c>
      <c r="C259" s="39">
        <f aca="true" t="shared" si="55" ref="C259:H259">SUM(C257:C258)</f>
        <v>1</v>
      </c>
      <c r="D259" s="39">
        <f t="shared" si="55"/>
        <v>1</v>
      </c>
      <c r="E259" s="39">
        <f t="shared" si="55"/>
        <v>0</v>
      </c>
      <c r="F259" s="39">
        <f t="shared" si="55"/>
        <v>0</v>
      </c>
      <c r="G259" s="39">
        <f t="shared" si="55"/>
        <v>0</v>
      </c>
      <c r="H259" s="39">
        <f t="shared" si="55"/>
        <v>2</v>
      </c>
    </row>
    <row r="260" spans="1:8" ht="19.5">
      <c r="A260" s="75" t="s">
        <v>542</v>
      </c>
      <c r="B260" s="34" t="s">
        <v>397</v>
      </c>
      <c r="C260" s="36"/>
      <c r="D260" s="36">
        <v>1</v>
      </c>
      <c r="E260" s="43"/>
      <c r="F260" s="36"/>
      <c r="G260" s="36"/>
      <c r="H260" s="43">
        <f aca="true" t="shared" si="56" ref="H260:H265">SUM(C260:G260)</f>
        <v>1</v>
      </c>
    </row>
    <row r="261" spans="1:8" ht="19.5">
      <c r="A261" s="75"/>
      <c r="B261" s="34" t="s">
        <v>220</v>
      </c>
      <c r="C261" s="36"/>
      <c r="D261" s="36">
        <v>1</v>
      </c>
      <c r="E261" s="36"/>
      <c r="F261" s="36"/>
      <c r="G261" s="36"/>
      <c r="H261" s="43">
        <f t="shared" si="56"/>
        <v>1</v>
      </c>
    </row>
    <row r="262" spans="1:8" ht="19.5">
      <c r="A262" s="75"/>
      <c r="B262" s="34" t="s">
        <v>543</v>
      </c>
      <c r="C262" s="36"/>
      <c r="D262" s="36">
        <v>1</v>
      </c>
      <c r="E262" s="36"/>
      <c r="F262" s="36"/>
      <c r="G262" s="36"/>
      <c r="H262" s="43">
        <f t="shared" si="56"/>
        <v>1</v>
      </c>
    </row>
    <row r="263" spans="1:8" ht="19.5">
      <c r="A263" s="75"/>
      <c r="B263" s="34" t="s">
        <v>544</v>
      </c>
      <c r="C263" s="36">
        <v>1</v>
      </c>
      <c r="D263" s="36"/>
      <c r="E263" s="36">
        <v>1</v>
      </c>
      <c r="F263" s="36"/>
      <c r="G263" s="36"/>
      <c r="H263" s="43">
        <f t="shared" si="56"/>
        <v>2</v>
      </c>
    </row>
    <row r="264" spans="1:8" ht="19.5">
      <c r="A264" s="75"/>
      <c r="B264" s="34" t="s">
        <v>545</v>
      </c>
      <c r="C264" s="36">
        <v>1</v>
      </c>
      <c r="D264" s="36"/>
      <c r="E264" s="36"/>
      <c r="F264" s="36"/>
      <c r="G264" s="36"/>
      <c r="H264" s="43">
        <f t="shared" si="56"/>
        <v>1</v>
      </c>
    </row>
    <row r="265" spans="1:8" ht="19.5">
      <c r="A265" s="75"/>
      <c r="B265" s="34" t="s">
        <v>546</v>
      </c>
      <c r="C265" s="36"/>
      <c r="D265" s="36"/>
      <c r="E265" s="36">
        <v>1</v>
      </c>
      <c r="F265" s="36"/>
      <c r="G265" s="36"/>
      <c r="H265" s="43">
        <f t="shared" si="56"/>
        <v>1</v>
      </c>
    </row>
    <row r="266" spans="1:8" ht="19.5">
      <c r="A266" s="75"/>
      <c r="B266" s="38" t="s">
        <v>298</v>
      </c>
      <c r="C266" s="39">
        <f aca="true" t="shared" si="57" ref="C266:H266">SUM(C260:C265)</f>
        <v>2</v>
      </c>
      <c r="D266" s="39">
        <f t="shared" si="57"/>
        <v>3</v>
      </c>
      <c r="E266" s="39">
        <f t="shared" si="57"/>
        <v>2</v>
      </c>
      <c r="F266" s="39">
        <f t="shared" si="57"/>
        <v>0</v>
      </c>
      <c r="G266" s="39">
        <f t="shared" si="57"/>
        <v>0</v>
      </c>
      <c r="H266" s="39">
        <f t="shared" si="57"/>
        <v>7</v>
      </c>
    </row>
    <row r="267" spans="1:8" ht="19.5">
      <c r="A267" s="76" t="s">
        <v>547</v>
      </c>
      <c r="B267" s="42" t="s">
        <v>548</v>
      </c>
      <c r="C267" s="36">
        <v>1</v>
      </c>
      <c r="D267" s="36"/>
      <c r="E267" s="43"/>
      <c r="F267" s="36"/>
      <c r="G267" s="36"/>
      <c r="H267" s="43">
        <f>SUM(C267:G267)</f>
        <v>1</v>
      </c>
    </row>
    <row r="268" spans="1:8" ht="19.5">
      <c r="A268" s="78"/>
      <c r="B268" s="38" t="s">
        <v>298</v>
      </c>
      <c r="C268" s="39">
        <f aca="true" t="shared" si="58" ref="C268:H268">SUM(C267)</f>
        <v>1</v>
      </c>
      <c r="D268" s="39">
        <f t="shared" si="58"/>
        <v>0</v>
      </c>
      <c r="E268" s="39">
        <f t="shared" si="58"/>
        <v>0</v>
      </c>
      <c r="F268" s="39">
        <f t="shared" si="58"/>
        <v>0</v>
      </c>
      <c r="G268" s="39">
        <f t="shared" si="58"/>
        <v>0</v>
      </c>
      <c r="H268" s="39">
        <f t="shared" si="58"/>
        <v>1</v>
      </c>
    </row>
    <row r="269" spans="1:8" ht="19.5">
      <c r="A269" s="48" t="s">
        <v>549</v>
      </c>
      <c r="B269" s="49"/>
      <c r="C269" s="50">
        <f aca="true" t="shared" si="59" ref="C269:H269">SUM(C169,C167,C165,C162,C159,C157,C155,C148,C146,C144,C142,C133,C130,C126,C120,C113,C107,C99,C95,C86,C78,C74,C64,C49,C18,C14)</f>
        <v>89</v>
      </c>
      <c r="D269" s="50">
        <f t="shared" si="59"/>
        <v>65</v>
      </c>
      <c r="E269" s="50">
        <f t="shared" si="59"/>
        <v>11</v>
      </c>
      <c r="F269" s="50">
        <f t="shared" si="59"/>
        <v>2</v>
      </c>
      <c r="G269" s="50">
        <f t="shared" si="59"/>
        <v>2</v>
      </c>
      <c r="H269" s="50">
        <f t="shared" si="59"/>
        <v>169</v>
      </c>
    </row>
    <row r="270" spans="1:8" ht="19.5">
      <c r="A270" s="48" t="s">
        <v>550</v>
      </c>
      <c r="B270" s="49"/>
      <c r="C270" s="50">
        <f aca="true" t="shared" si="60" ref="C270:H270">SUM(C268,C266,C259,C256,C252,C247,C239,C234,C224,C221,C219,C215,C208,C196,C192,C186,C172)</f>
        <v>35</v>
      </c>
      <c r="D270" s="50">
        <f t="shared" si="60"/>
        <v>51</v>
      </c>
      <c r="E270" s="50">
        <f t="shared" si="60"/>
        <v>5</v>
      </c>
      <c r="F270" s="50">
        <f t="shared" si="60"/>
        <v>1</v>
      </c>
      <c r="G270" s="50">
        <f t="shared" si="60"/>
        <v>0</v>
      </c>
      <c r="H270" s="50">
        <f t="shared" si="60"/>
        <v>92</v>
      </c>
    </row>
    <row r="271" spans="1:8" ht="19.5">
      <c r="A271" s="48" t="s">
        <v>551</v>
      </c>
      <c r="B271" s="49"/>
      <c r="C271" s="50">
        <f aca="true" t="shared" si="61" ref="C271:H271">SUM(C269:C270)</f>
        <v>124</v>
      </c>
      <c r="D271" s="50">
        <f t="shared" si="61"/>
        <v>116</v>
      </c>
      <c r="E271" s="50">
        <f t="shared" si="61"/>
        <v>16</v>
      </c>
      <c r="F271" s="50">
        <f t="shared" si="61"/>
        <v>3</v>
      </c>
      <c r="G271" s="50">
        <f t="shared" si="61"/>
        <v>2</v>
      </c>
      <c r="H271" s="50">
        <f t="shared" si="61"/>
        <v>261</v>
      </c>
    </row>
  </sheetData>
  <sheetProtection/>
  <mergeCells count="48">
    <mergeCell ref="A240:A247"/>
    <mergeCell ref="A248:A252"/>
    <mergeCell ref="A253:A256"/>
    <mergeCell ref="A257:A259"/>
    <mergeCell ref="A260:A266"/>
    <mergeCell ref="A267:A268"/>
    <mergeCell ref="A209:A215"/>
    <mergeCell ref="A216:A219"/>
    <mergeCell ref="A220:A221"/>
    <mergeCell ref="A222:A224"/>
    <mergeCell ref="A225:A234"/>
    <mergeCell ref="A235:A239"/>
    <mergeCell ref="A168:A169"/>
    <mergeCell ref="A170:A172"/>
    <mergeCell ref="A173:A186"/>
    <mergeCell ref="A187:A192"/>
    <mergeCell ref="A193:A196"/>
    <mergeCell ref="A197:A208"/>
    <mergeCell ref="A149:A155"/>
    <mergeCell ref="A156:A157"/>
    <mergeCell ref="A158:A159"/>
    <mergeCell ref="A160:A162"/>
    <mergeCell ref="A163:A165"/>
    <mergeCell ref="A166:A167"/>
    <mergeCell ref="A127:A130"/>
    <mergeCell ref="A131:A133"/>
    <mergeCell ref="A134:A142"/>
    <mergeCell ref="A143:A144"/>
    <mergeCell ref="A145:A146"/>
    <mergeCell ref="A147:A148"/>
    <mergeCell ref="A87:A95"/>
    <mergeCell ref="A96:A99"/>
    <mergeCell ref="A100:A107"/>
    <mergeCell ref="A108:A113"/>
    <mergeCell ref="A114:A120"/>
    <mergeCell ref="A121:A126"/>
    <mergeCell ref="A15:A18"/>
    <mergeCell ref="A19:A49"/>
    <mergeCell ref="A50:A64"/>
    <mergeCell ref="A65:A74"/>
    <mergeCell ref="A75:A78"/>
    <mergeCell ref="A79:A86"/>
    <mergeCell ref="A1:H1"/>
    <mergeCell ref="A2:A3"/>
    <mergeCell ref="B2:B3"/>
    <mergeCell ref="C2:G2"/>
    <mergeCell ref="H2:H3"/>
    <mergeCell ref="A4:A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4"/>
  <sheetViews>
    <sheetView zoomScalePageLayoutView="0" workbookViewId="0" topLeftCell="A1">
      <pane xSplit="1" ySplit="3" topLeftCell="B2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A22:IV22"/>
    </sheetView>
  </sheetViews>
  <sheetFormatPr defaultColWidth="9.00390625" defaultRowHeight="16.5"/>
  <cols>
    <col min="1" max="1" width="27.125" style="9" bestFit="1" customWidth="1"/>
    <col min="2" max="2" width="35.75390625" style="9" customWidth="1"/>
    <col min="3" max="3" width="7.50390625" style="8" bestFit="1" customWidth="1"/>
    <col min="4" max="4" width="7.375" style="8" customWidth="1"/>
    <col min="5" max="5" width="7.50390625" style="8" bestFit="1" customWidth="1"/>
    <col min="6" max="6" width="12.25390625" style="8" customWidth="1"/>
    <col min="7" max="7" width="7.50390625" style="8" bestFit="1" customWidth="1"/>
    <col min="8" max="8" width="6.75390625" style="8" bestFit="1" customWidth="1"/>
    <col min="9" max="16384" width="9.00390625" style="9" customWidth="1"/>
  </cols>
  <sheetData>
    <row r="1" spans="1:7" ht="19.5">
      <c r="A1" s="85" t="s">
        <v>2</v>
      </c>
      <c r="B1" s="85"/>
      <c r="C1" s="85"/>
      <c r="D1" s="85"/>
      <c r="E1" s="85"/>
      <c r="F1" s="85"/>
      <c r="G1" s="85"/>
    </row>
    <row r="2" spans="1:8" ht="19.5">
      <c r="A2" s="86" t="s">
        <v>3</v>
      </c>
      <c r="B2" s="86" t="s">
        <v>4</v>
      </c>
      <c r="C2" s="86" t="s">
        <v>5</v>
      </c>
      <c r="D2" s="87"/>
      <c r="E2" s="87"/>
      <c r="F2" s="87"/>
      <c r="G2" s="87"/>
      <c r="H2" s="86" t="s">
        <v>6</v>
      </c>
    </row>
    <row r="3" spans="1:8" ht="33">
      <c r="A3" s="86"/>
      <c r="B3" s="86"/>
      <c r="C3" s="10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87"/>
    </row>
    <row r="4" spans="1:8" ht="24.75" customHeight="1">
      <c r="A4" s="93" t="s">
        <v>12</v>
      </c>
      <c r="B4" s="1" t="s">
        <v>13</v>
      </c>
      <c r="C4" s="12">
        <v>1</v>
      </c>
      <c r="D4" s="12">
        <v>1</v>
      </c>
      <c r="E4" s="12"/>
      <c r="F4" s="12"/>
      <c r="G4" s="12"/>
      <c r="H4" s="12">
        <f>SUM(C4:G4)</f>
        <v>2</v>
      </c>
    </row>
    <row r="5" spans="1:8" ht="24.75" customHeight="1">
      <c r="A5" s="94"/>
      <c r="B5" s="1" t="s">
        <v>14</v>
      </c>
      <c r="C5" s="12">
        <v>1</v>
      </c>
      <c r="D5" s="12">
        <v>1</v>
      </c>
      <c r="E5" s="12">
        <v>1</v>
      </c>
      <c r="F5" s="12"/>
      <c r="G5" s="12"/>
      <c r="H5" s="12">
        <f aca="true" t="shared" si="0" ref="H5:H18">SUM(C5:G5)</f>
        <v>3</v>
      </c>
    </row>
    <row r="6" spans="1:8" ht="24.75" customHeight="1">
      <c r="A6" s="94"/>
      <c r="B6" s="1" t="s">
        <v>15</v>
      </c>
      <c r="C6" s="12">
        <v>1</v>
      </c>
      <c r="D6" s="12"/>
      <c r="E6" s="12">
        <v>1</v>
      </c>
      <c r="F6" s="12"/>
      <c r="G6" s="12"/>
      <c r="H6" s="12">
        <f t="shared" si="0"/>
        <v>2</v>
      </c>
    </row>
    <row r="7" spans="1:8" ht="24.75" customHeight="1">
      <c r="A7" s="94"/>
      <c r="B7" s="1" t="s">
        <v>16</v>
      </c>
      <c r="C7" s="12">
        <v>1</v>
      </c>
      <c r="D7" s="12"/>
      <c r="E7" s="12"/>
      <c r="F7" s="12"/>
      <c r="G7" s="12"/>
      <c r="H7" s="12">
        <f t="shared" si="0"/>
        <v>1</v>
      </c>
    </row>
    <row r="8" spans="1:8" ht="24.75" customHeight="1">
      <c r="A8" s="94"/>
      <c r="B8" s="2" t="s">
        <v>17</v>
      </c>
      <c r="C8" s="12">
        <v>1</v>
      </c>
      <c r="D8" s="12"/>
      <c r="E8" s="12"/>
      <c r="F8" s="12"/>
      <c r="G8" s="12"/>
      <c r="H8" s="12">
        <f t="shared" si="0"/>
        <v>1</v>
      </c>
    </row>
    <row r="9" spans="1:8" ht="24.75" customHeight="1">
      <c r="A9" s="94"/>
      <c r="B9" s="1" t="s">
        <v>18</v>
      </c>
      <c r="C9" s="12">
        <v>1</v>
      </c>
      <c r="D9" s="12">
        <v>1</v>
      </c>
      <c r="E9" s="12"/>
      <c r="F9" s="12"/>
      <c r="G9" s="12"/>
      <c r="H9" s="12">
        <f t="shared" si="0"/>
        <v>2</v>
      </c>
    </row>
    <row r="10" spans="1:8" ht="24.75" customHeight="1">
      <c r="A10" s="94"/>
      <c r="B10" s="1" t="s">
        <v>19</v>
      </c>
      <c r="C10" s="12">
        <v>1</v>
      </c>
      <c r="D10" s="12">
        <v>1</v>
      </c>
      <c r="E10" s="12"/>
      <c r="F10" s="12"/>
      <c r="G10" s="12"/>
      <c r="H10" s="12">
        <f t="shared" si="0"/>
        <v>2</v>
      </c>
    </row>
    <row r="11" spans="1:8" ht="24.75" customHeight="1">
      <c r="A11" s="94"/>
      <c r="B11" s="1" t="s">
        <v>20</v>
      </c>
      <c r="C11" s="12">
        <v>1</v>
      </c>
      <c r="D11" s="12">
        <v>1</v>
      </c>
      <c r="E11" s="12"/>
      <c r="F11" s="12"/>
      <c r="G11" s="12"/>
      <c r="H11" s="12">
        <f t="shared" si="0"/>
        <v>2</v>
      </c>
    </row>
    <row r="12" spans="1:8" ht="24.75" customHeight="1">
      <c r="A12" s="94"/>
      <c r="B12" s="1" t="s">
        <v>21</v>
      </c>
      <c r="C12" s="12">
        <v>1</v>
      </c>
      <c r="D12" s="12">
        <v>1</v>
      </c>
      <c r="E12" s="12">
        <v>1</v>
      </c>
      <c r="F12" s="12"/>
      <c r="G12" s="12"/>
      <c r="H12" s="12">
        <f t="shared" si="0"/>
        <v>3</v>
      </c>
    </row>
    <row r="13" spans="1:8" ht="24.75" customHeight="1">
      <c r="A13" s="94"/>
      <c r="B13" s="1" t="s">
        <v>22</v>
      </c>
      <c r="C13" s="12">
        <v>1</v>
      </c>
      <c r="D13" s="12"/>
      <c r="E13" s="12"/>
      <c r="F13" s="12"/>
      <c r="G13" s="12"/>
      <c r="H13" s="12">
        <f t="shared" si="0"/>
        <v>1</v>
      </c>
    </row>
    <row r="14" spans="1:8" ht="24.75" customHeight="1">
      <c r="A14" s="94"/>
      <c r="B14" s="3" t="s">
        <v>23</v>
      </c>
      <c r="C14" s="12"/>
      <c r="D14" s="12">
        <v>1</v>
      </c>
      <c r="E14" s="12">
        <v>1</v>
      </c>
      <c r="F14" s="12"/>
      <c r="G14" s="12"/>
      <c r="H14" s="12">
        <f t="shared" si="0"/>
        <v>2</v>
      </c>
    </row>
    <row r="15" spans="1:8" ht="24.75" customHeight="1">
      <c r="A15" s="94"/>
      <c r="B15" s="3" t="s">
        <v>24</v>
      </c>
      <c r="C15" s="12"/>
      <c r="D15" s="12">
        <v>1</v>
      </c>
      <c r="E15" s="12"/>
      <c r="F15" s="12"/>
      <c r="G15" s="12"/>
      <c r="H15" s="12">
        <f t="shared" si="0"/>
        <v>1</v>
      </c>
    </row>
    <row r="16" spans="1:8" ht="24.75" customHeight="1">
      <c r="A16" s="94"/>
      <c r="B16" s="3" t="s">
        <v>25</v>
      </c>
      <c r="C16" s="12"/>
      <c r="D16" s="12">
        <v>1</v>
      </c>
      <c r="E16" s="12"/>
      <c r="F16" s="12"/>
      <c r="G16" s="12"/>
      <c r="H16" s="12">
        <f t="shared" si="0"/>
        <v>1</v>
      </c>
    </row>
    <row r="17" spans="1:8" ht="24.75" customHeight="1">
      <c r="A17" s="94"/>
      <c r="B17" s="3" t="s">
        <v>26</v>
      </c>
      <c r="C17" s="12"/>
      <c r="D17" s="12">
        <v>1</v>
      </c>
      <c r="E17" s="12"/>
      <c r="F17" s="12"/>
      <c r="G17" s="12"/>
      <c r="H17" s="12">
        <f t="shared" si="0"/>
        <v>1</v>
      </c>
    </row>
    <row r="18" spans="1:8" ht="24.75" customHeight="1">
      <c r="A18" s="94"/>
      <c r="B18" s="3" t="s">
        <v>27</v>
      </c>
      <c r="C18" s="12"/>
      <c r="D18" s="12"/>
      <c r="E18" s="12">
        <v>1</v>
      </c>
      <c r="F18" s="12"/>
      <c r="G18" s="12"/>
      <c r="H18" s="12">
        <f t="shared" si="0"/>
        <v>1</v>
      </c>
    </row>
    <row r="19" spans="1:8" ht="24.75" customHeight="1">
      <c r="A19" s="95"/>
      <c r="B19" s="4" t="s">
        <v>28</v>
      </c>
      <c r="C19" s="13">
        <f aca="true" t="shared" si="1" ref="C19:H19">SUM(C4:C18)</f>
        <v>10</v>
      </c>
      <c r="D19" s="13">
        <f t="shared" si="1"/>
        <v>10</v>
      </c>
      <c r="E19" s="13">
        <f t="shared" si="1"/>
        <v>5</v>
      </c>
      <c r="F19" s="13">
        <f t="shared" si="1"/>
        <v>0</v>
      </c>
      <c r="G19" s="13">
        <f t="shared" si="1"/>
        <v>0</v>
      </c>
      <c r="H19" s="13">
        <f t="shared" si="1"/>
        <v>25</v>
      </c>
    </row>
    <row r="20" spans="1:8" ht="24.75" customHeight="1">
      <c r="A20" s="93" t="s">
        <v>29</v>
      </c>
      <c r="B20" s="1" t="s">
        <v>30</v>
      </c>
      <c r="C20" s="12">
        <v>1</v>
      </c>
      <c r="D20" s="12"/>
      <c r="E20" s="12"/>
      <c r="F20" s="12"/>
      <c r="G20" s="12"/>
      <c r="H20" s="12">
        <f>SUM(C20:G20)</f>
        <v>1</v>
      </c>
    </row>
    <row r="21" spans="1:8" ht="39">
      <c r="A21" s="94"/>
      <c r="B21" s="2" t="s">
        <v>31</v>
      </c>
      <c r="C21" s="12">
        <v>1</v>
      </c>
      <c r="D21" s="12"/>
      <c r="E21" s="12"/>
      <c r="F21" s="12"/>
      <c r="G21" s="12"/>
      <c r="H21" s="12">
        <f aca="true" t="shared" si="2" ref="H21:H28">SUM(C21:G21)</f>
        <v>1</v>
      </c>
    </row>
    <row r="22" spans="1:8" ht="39">
      <c r="A22" s="94"/>
      <c r="B22" s="2" t="s">
        <v>32</v>
      </c>
      <c r="C22" s="12"/>
      <c r="D22" s="12">
        <v>1</v>
      </c>
      <c r="E22" s="12"/>
      <c r="F22" s="12"/>
      <c r="G22" s="12"/>
      <c r="H22" s="12">
        <f t="shared" si="2"/>
        <v>1</v>
      </c>
    </row>
    <row r="23" spans="1:8" ht="24.75" customHeight="1">
      <c r="A23" s="94"/>
      <c r="B23" s="2" t="s">
        <v>33</v>
      </c>
      <c r="C23" s="12">
        <v>1</v>
      </c>
      <c r="D23" s="12"/>
      <c r="E23" s="12"/>
      <c r="F23" s="12"/>
      <c r="G23" s="12"/>
      <c r="H23" s="12">
        <f t="shared" si="2"/>
        <v>1</v>
      </c>
    </row>
    <row r="24" spans="1:8" ht="24.75" customHeight="1">
      <c r="A24" s="94"/>
      <c r="B24" s="1" t="s">
        <v>34</v>
      </c>
      <c r="C24" s="12"/>
      <c r="D24" s="12">
        <v>1</v>
      </c>
      <c r="E24" s="12"/>
      <c r="F24" s="12"/>
      <c r="G24" s="12"/>
      <c r="H24" s="12">
        <f t="shared" si="2"/>
        <v>1</v>
      </c>
    </row>
    <row r="25" spans="1:8" ht="24.75" customHeight="1">
      <c r="A25" s="94"/>
      <c r="B25" s="5" t="s">
        <v>35</v>
      </c>
      <c r="C25" s="12"/>
      <c r="D25" s="12">
        <v>1</v>
      </c>
      <c r="E25" s="12"/>
      <c r="F25" s="12"/>
      <c r="G25" s="12"/>
      <c r="H25" s="12">
        <f t="shared" si="2"/>
        <v>1</v>
      </c>
    </row>
    <row r="26" spans="1:8" ht="24.75" customHeight="1">
      <c r="A26" s="94"/>
      <c r="B26" s="2" t="s">
        <v>36</v>
      </c>
      <c r="C26" s="12"/>
      <c r="D26" s="12">
        <v>1</v>
      </c>
      <c r="E26" s="12"/>
      <c r="F26" s="12"/>
      <c r="G26" s="12"/>
      <c r="H26" s="12">
        <f t="shared" si="2"/>
        <v>1</v>
      </c>
    </row>
    <row r="27" spans="1:8" ht="24.75" customHeight="1">
      <c r="A27" s="94"/>
      <c r="B27" s="1" t="s">
        <v>37</v>
      </c>
      <c r="C27" s="12"/>
      <c r="D27" s="12"/>
      <c r="E27" s="12">
        <v>1</v>
      </c>
      <c r="F27" s="12"/>
      <c r="G27" s="12"/>
      <c r="H27" s="12">
        <f t="shared" si="2"/>
        <v>1</v>
      </c>
    </row>
    <row r="28" spans="1:8" ht="24.75" customHeight="1">
      <c r="A28" s="94"/>
      <c r="B28" s="1" t="s">
        <v>38</v>
      </c>
      <c r="C28" s="12"/>
      <c r="D28" s="12">
        <v>1</v>
      </c>
      <c r="E28" s="12"/>
      <c r="F28" s="12"/>
      <c r="G28" s="12"/>
      <c r="H28" s="12">
        <f t="shared" si="2"/>
        <v>1</v>
      </c>
    </row>
    <row r="29" spans="1:8" ht="24.75" customHeight="1">
      <c r="A29" s="95"/>
      <c r="B29" s="6" t="s">
        <v>28</v>
      </c>
      <c r="C29" s="13">
        <f aca="true" t="shared" si="3" ref="C29:H29">SUM(C20:C28)</f>
        <v>3</v>
      </c>
      <c r="D29" s="13">
        <f t="shared" si="3"/>
        <v>5</v>
      </c>
      <c r="E29" s="13">
        <f t="shared" si="3"/>
        <v>1</v>
      </c>
      <c r="F29" s="13">
        <f t="shared" si="3"/>
        <v>0</v>
      </c>
      <c r="G29" s="13">
        <f t="shared" si="3"/>
        <v>0</v>
      </c>
      <c r="H29" s="13">
        <f t="shared" si="3"/>
        <v>9</v>
      </c>
    </row>
    <row r="30" spans="1:8" ht="24.75" customHeight="1">
      <c r="A30" s="92" t="s">
        <v>39</v>
      </c>
      <c r="B30" s="1" t="s">
        <v>40</v>
      </c>
      <c r="C30" s="12">
        <v>1</v>
      </c>
      <c r="D30" s="12"/>
      <c r="E30" s="12"/>
      <c r="F30" s="12"/>
      <c r="G30" s="12"/>
      <c r="H30" s="12">
        <f>SUM(C30:G30)</f>
        <v>1</v>
      </c>
    </row>
    <row r="31" spans="1:8" ht="24.75" customHeight="1">
      <c r="A31" s="92"/>
      <c r="B31" s="2" t="s">
        <v>41</v>
      </c>
      <c r="C31" s="12">
        <v>1</v>
      </c>
      <c r="D31" s="12"/>
      <c r="E31" s="12"/>
      <c r="F31" s="12"/>
      <c r="G31" s="12"/>
      <c r="H31" s="12">
        <f aca="true" t="shared" si="4" ref="H31:H61">SUM(C31:G31)</f>
        <v>1</v>
      </c>
    </row>
    <row r="32" spans="1:8" ht="24.75" customHeight="1">
      <c r="A32" s="92"/>
      <c r="B32" s="1" t="s">
        <v>30</v>
      </c>
      <c r="C32" s="12">
        <v>1</v>
      </c>
      <c r="D32" s="12">
        <v>1</v>
      </c>
      <c r="E32" s="12"/>
      <c r="F32" s="12"/>
      <c r="G32" s="12"/>
      <c r="H32" s="12">
        <f t="shared" si="4"/>
        <v>2</v>
      </c>
    </row>
    <row r="33" spans="1:8" ht="24.75" customHeight="1">
      <c r="A33" s="92"/>
      <c r="B33" s="1" t="s">
        <v>42</v>
      </c>
      <c r="C33" s="12">
        <v>1</v>
      </c>
      <c r="D33" s="12">
        <v>1</v>
      </c>
      <c r="E33" s="12">
        <v>1</v>
      </c>
      <c r="F33" s="12"/>
      <c r="G33" s="12"/>
      <c r="H33" s="12">
        <f t="shared" si="4"/>
        <v>3</v>
      </c>
    </row>
    <row r="34" spans="1:8" ht="24.75" customHeight="1">
      <c r="A34" s="92"/>
      <c r="B34" s="2" t="s">
        <v>43</v>
      </c>
      <c r="C34" s="12">
        <v>1</v>
      </c>
      <c r="D34" s="12"/>
      <c r="E34" s="12"/>
      <c r="F34" s="12"/>
      <c r="G34" s="12"/>
      <c r="H34" s="12">
        <f t="shared" si="4"/>
        <v>1</v>
      </c>
    </row>
    <row r="35" spans="1:8" ht="24.75" customHeight="1">
      <c r="A35" s="92"/>
      <c r="B35" s="2" t="s">
        <v>44</v>
      </c>
      <c r="C35" s="12">
        <v>1</v>
      </c>
      <c r="D35" s="12"/>
      <c r="E35" s="12"/>
      <c r="F35" s="12"/>
      <c r="G35" s="12"/>
      <c r="H35" s="12">
        <f t="shared" si="4"/>
        <v>1</v>
      </c>
    </row>
    <row r="36" spans="1:8" ht="24.75" customHeight="1">
      <c r="A36" s="92"/>
      <c r="B36" s="1" t="s">
        <v>45</v>
      </c>
      <c r="C36" s="12">
        <v>1</v>
      </c>
      <c r="D36" s="12"/>
      <c r="E36" s="12"/>
      <c r="F36" s="12"/>
      <c r="G36" s="12"/>
      <c r="H36" s="12">
        <f t="shared" si="4"/>
        <v>1</v>
      </c>
    </row>
    <row r="37" spans="1:8" ht="24.75" customHeight="1">
      <c r="A37" s="92"/>
      <c r="B37" s="1" t="s">
        <v>46</v>
      </c>
      <c r="C37" s="12">
        <v>1</v>
      </c>
      <c r="D37" s="12"/>
      <c r="E37" s="12"/>
      <c r="F37" s="12"/>
      <c r="G37" s="12"/>
      <c r="H37" s="12">
        <f t="shared" si="4"/>
        <v>1</v>
      </c>
    </row>
    <row r="38" spans="1:8" ht="24.75" customHeight="1">
      <c r="A38" s="92"/>
      <c r="B38" s="2" t="s">
        <v>47</v>
      </c>
      <c r="C38" s="12">
        <v>1</v>
      </c>
      <c r="D38" s="12">
        <v>1</v>
      </c>
      <c r="E38" s="12"/>
      <c r="F38" s="12"/>
      <c r="G38" s="12"/>
      <c r="H38" s="12">
        <f t="shared" si="4"/>
        <v>2</v>
      </c>
    </row>
    <row r="39" spans="1:8" ht="24.75" customHeight="1">
      <c r="A39" s="92"/>
      <c r="B39" s="1" t="s">
        <v>48</v>
      </c>
      <c r="C39" s="12">
        <v>1</v>
      </c>
      <c r="D39" s="12">
        <v>1</v>
      </c>
      <c r="E39" s="12"/>
      <c r="F39" s="12"/>
      <c r="G39" s="12"/>
      <c r="H39" s="12">
        <f t="shared" si="4"/>
        <v>2</v>
      </c>
    </row>
    <row r="40" spans="1:8" ht="24.75" customHeight="1">
      <c r="A40" s="92"/>
      <c r="B40" s="1" t="s">
        <v>49</v>
      </c>
      <c r="C40" s="12">
        <v>1</v>
      </c>
      <c r="D40" s="12">
        <v>1</v>
      </c>
      <c r="E40" s="12"/>
      <c r="F40" s="12"/>
      <c r="G40" s="12"/>
      <c r="H40" s="12">
        <f t="shared" si="4"/>
        <v>2</v>
      </c>
    </row>
    <row r="41" spans="1:8" ht="24.75" customHeight="1">
      <c r="A41" s="92"/>
      <c r="B41" s="1" t="s">
        <v>0</v>
      </c>
      <c r="C41" s="12">
        <v>1</v>
      </c>
      <c r="D41" s="12">
        <v>1</v>
      </c>
      <c r="E41" s="12"/>
      <c r="F41" s="12"/>
      <c r="G41" s="12"/>
      <c r="H41" s="12">
        <f t="shared" si="4"/>
        <v>2</v>
      </c>
    </row>
    <row r="42" spans="1:8" ht="24.75" customHeight="1">
      <c r="A42" s="92"/>
      <c r="B42" s="1" t="s">
        <v>38</v>
      </c>
      <c r="C42" s="12">
        <v>1</v>
      </c>
      <c r="D42" s="12">
        <v>1</v>
      </c>
      <c r="E42" s="12"/>
      <c r="F42" s="12"/>
      <c r="G42" s="12"/>
      <c r="H42" s="12">
        <f t="shared" si="4"/>
        <v>2</v>
      </c>
    </row>
    <row r="43" spans="1:8" ht="24.75" customHeight="1">
      <c r="A43" s="92"/>
      <c r="B43" s="1" t="s">
        <v>21</v>
      </c>
      <c r="C43" s="12">
        <v>1</v>
      </c>
      <c r="D43" s="12">
        <v>1</v>
      </c>
      <c r="E43" s="12"/>
      <c r="F43" s="12"/>
      <c r="G43" s="12"/>
      <c r="H43" s="12">
        <f t="shared" si="4"/>
        <v>2</v>
      </c>
    </row>
    <row r="44" spans="1:8" ht="24.75" customHeight="1">
      <c r="A44" s="92"/>
      <c r="B44" s="1" t="s">
        <v>50</v>
      </c>
      <c r="C44" s="12">
        <v>1</v>
      </c>
      <c r="D44" s="12"/>
      <c r="E44" s="12"/>
      <c r="F44" s="12"/>
      <c r="G44" s="12"/>
      <c r="H44" s="12">
        <f t="shared" si="4"/>
        <v>1</v>
      </c>
    </row>
    <row r="45" spans="1:8" ht="24.75" customHeight="1">
      <c r="A45" s="92"/>
      <c r="B45" s="1" t="s">
        <v>34</v>
      </c>
      <c r="C45" s="12">
        <v>1</v>
      </c>
      <c r="D45" s="12"/>
      <c r="E45" s="12"/>
      <c r="F45" s="12"/>
      <c r="G45" s="12"/>
      <c r="H45" s="12">
        <f t="shared" si="4"/>
        <v>1</v>
      </c>
    </row>
    <row r="46" spans="1:8" ht="24.75" customHeight="1">
      <c r="A46" s="92"/>
      <c r="B46" s="1" t="s">
        <v>51</v>
      </c>
      <c r="C46" s="12">
        <v>1</v>
      </c>
      <c r="D46" s="12"/>
      <c r="E46" s="12"/>
      <c r="F46" s="12">
        <v>1</v>
      </c>
      <c r="G46" s="12"/>
      <c r="H46" s="12">
        <f t="shared" si="4"/>
        <v>2</v>
      </c>
    </row>
    <row r="47" spans="1:8" ht="24.75" customHeight="1">
      <c r="A47" s="92"/>
      <c r="B47" s="1" t="s">
        <v>52</v>
      </c>
      <c r="C47" s="12">
        <v>1</v>
      </c>
      <c r="D47" s="12"/>
      <c r="E47" s="12"/>
      <c r="F47" s="12"/>
      <c r="G47" s="12"/>
      <c r="H47" s="12">
        <f t="shared" si="4"/>
        <v>1</v>
      </c>
    </row>
    <row r="48" spans="1:8" ht="24.75" customHeight="1">
      <c r="A48" s="92"/>
      <c r="B48" s="1" t="s">
        <v>53</v>
      </c>
      <c r="C48" s="12">
        <v>1</v>
      </c>
      <c r="D48" s="12"/>
      <c r="E48" s="12"/>
      <c r="F48" s="12"/>
      <c r="G48" s="12"/>
      <c r="H48" s="12">
        <f t="shared" si="4"/>
        <v>1</v>
      </c>
    </row>
    <row r="49" spans="1:8" ht="24.75" customHeight="1">
      <c r="A49" s="92"/>
      <c r="B49" s="1" t="s">
        <v>54</v>
      </c>
      <c r="C49" s="12">
        <v>1</v>
      </c>
      <c r="D49" s="12"/>
      <c r="E49" s="12"/>
      <c r="F49" s="12"/>
      <c r="G49" s="12"/>
      <c r="H49" s="12">
        <f t="shared" si="4"/>
        <v>1</v>
      </c>
    </row>
    <row r="50" spans="1:8" ht="24.75" customHeight="1">
      <c r="A50" s="92"/>
      <c r="B50" s="1" t="s">
        <v>55</v>
      </c>
      <c r="C50" s="12">
        <v>1</v>
      </c>
      <c r="D50" s="12"/>
      <c r="E50" s="12"/>
      <c r="F50" s="12"/>
      <c r="G50" s="12"/>
      <c r="H50" s="12">
        <f t="shared" si="4"/>
        <v>1</v>
      </c>
    </row>
    <row r="51" spans="1:8" ht="24.75" customHeight="1">
      <c r="A51" s="92"/>
      <c r="B51" s="1" t="s">
        <v>56</v>
      </c>
      <c r="C51" s="12">
        <v>1</v>
      </c>
      <c r="D51" s="12"/>
      <c r="E51" s="12"/>
      <c r="F51" s="12"/>
      <c r="G51" s="12"/>
      <c r="H51" s="12">
        <f t="shared" si="4"/>
        <v>1</v>
      </c>
    </row>
    <row r="52" spans="1:8" ht="24.75" customHeight="1">
      <c r="A52" s="92"/>
      <c r="B52" s="1" t="s">
        <v>57</v>
      </c>
      <c r="C52" s="12">
        <v>1</v>
      </c>
      <c r="D52" s="12"/>
      <c r="E52" s="12"/>
      <c r="F52" s="12"/>
      <c r="G52" s="12"/>
      <c r="H52" s="12">
        <f t="shared" si="4"/>
        <v>1</v>
      </c>
    </row>
    <row r="53" spans="1:8" ht="24.75" customHeight="1">
      <c r="A53" s="92"/>
      <c r="B53" s="1" t="s">
        <v>58</v>
      </c>
      <c r="C53" s="12">
        <v>1</v>
      </c>
      <c r="D53" s="12"/>
      <c r="E53" s="12"/>
      <c r="F53" s="12"/>
      <c r="G53" s="12"/>
      <c r="H53" s="12">
        <f t="shared" si="4"/>
        <v>1</v>
      </c>
    </row>
    <row r="54" spans="1:8" ht="24.75" customHeight="1">
      <c r="A54" s="92"/>
      <c r="B54" s="1" t="s">
        <v>59</v>
      </c>
      <c r="C54" s="12">
        <v>1</v>
      </c>
      <c r="D54" s="12">
        <v>1</v>
      </c>
      <c r="E54" s="12"/>
      <c r="F54" s="12"/>
      <c r="G54" s="12"/>
      <c r="H54" s="12">
        <f t="shared" si="4"/>
        <v>2</v>
      </c>
    </row>
    <row r="55" spans="1:8" ht="24.75" customHeight="1">
      <c r="A55" s="92"/>
      <c r="B55" s="1" t="s">
        <v>60</v>
      </c>
      <c r="C55" s="12"/>
      <c r="D55" s="12">
        <v>1</v>
      </c>
      <c r="E55" s="12"/>
      <c r="F55" s="12"/>
      <c r="G55" s="12"/>
      <c r="H55" s="12">
        <f t="shared" si="4"/>
        <v>1</v>
      </c>
    </row>
    <row r="56" spans="1:8" ht="24.75" customHeight="1">
      <c r="A56" s="92"/>
      <c r="B56" s="1" t="s">
        <v>61</v>
      </c>
      <c r="C56" s="12"/>
      <c r="D56" s="12">
        <v>1</v>
      </c>
      <c r="E56" s="12"/>
      <c r="F56" s="12"/>
      <c r="G56" s="12"/>
      <c r="H56" s="12">
        <f t="shared" si="4"/>
        <v>1</v>
      </c>
    </row>
    <row r="57" spans="1:8" ht="24.75" customHeight="1">
      <c r="A57" s="92"/>
      <c r="B57" s="1" t="s">
        <v>62</v>
      </c>
      <c r="C57" s="12"/>
      <c r="D57" s="12">
        <v>1</v>
      </c>
      <c r="E57" s="12"/>
      <c r="F57" s="12"/>
      <c r="G57" s="12"/>
      <c r="H57" s="12">
        <f t="shared" si="4"/>
        <v>1</v>
      </c>
    </row>
    <row r="58" spans="1:8" ht="24.75" customHeight="1">
      <c r="A58" s="92"/>
      <c r="B58" s="1" t="s">
        <v>63</v>
      </c>
      <c r="C58" s="12"/>
      <c r="D58" s="12">
        <v>1</v>
      </c>
      <c r="E58" s="12"/>
      <c r="F58" s="12"/>
      <c r="G58" s="12"/>
      <c r="H58" s="12">
        <f t="shared" si="4"/>
        <v>1</v>
      </c>
    </row>
    <row r="59" spans="1:8" ht="24.75" customHeight="1">
      <c r="A59" s="92"/>
      <c r="B59" s="1" t="s">
        <v>64</v>
      </c>
      <c r="C59" s="12"/>
      <c r="D59" s="12">
        <v>1</v>
      </c>
      <c r="E59" s="12"/>
      <c r="F59" s="12"/>
      <c r="G59" s="12"/>
      <c r="H59" s="12">
        <f t="shared" si="4"/>
        <v>1</v>
      </c>
    </row>
    <row r="60" spans="1:8" ht="24.75" customHeight="1">
      <c r="A60" s="92"/>
      <c r="B60" s="5" t="s">
        <v>65</v>
      </c>
      <c r="C60" s="12"/>
      <c r="D60" s="12">
        <v>1</v>
      </c>
      <c r="E60" s="12"/>
      <c r="F60" s="12"/>
      <c r="G60" s="12"/>
      <c r="H60" s="12">
        <f t="shared" si="4"/>
        <v>1</v>
      </c>
    </row>
    <row r="61" spans="1:8" ht="24.75" customHeight="1">
      <c r="A61" s="92"/>
      <c r="B61" s="4" t="s">
        <v>28</v>
      </c>
      <c r="C61" s="13">
        <f>SUM(C30:C60)</f>
        <v>25</v>
      </c>
      <c r="D61" s="13">
        <f>SUM(D30:D60)</f>
        <v>15</v>
      </c>
      <c r="E61" s="13">
        <f>SUM(E30:E60)</f>
        <v>1</v>
      </c>
      <c r="F61" s="13">
        <f>SUM(F30:F60)</f>
        <v>1</v>
      </c>
      <c r="G61" s="13">
        <f>SUM(G30:G60)</f>
        <v>0</v>
      </c>
      <c r="H61" s="13">
        <f t="shared" si="4"/>
        <v>42</v>
      </c>
    </row>
    <row r="62" spans="1:8" ht="24.75" customHeight="1">
      <c r="A62" s="92" t="s">
        <v>66</v>
      </c>
      <c r="B62" s="1" t="s">
        <v>30</v>
      </c>
      <c r="C62" s="12">
        <v>1</v>
      </c>
      <c r="D62" s="12"/>
      <c r="E62" s="12"/>
      <c r="F62" s="12"/>
      <c r="G62" s="12"/>
      <c r="H62" s="12">
        <f>SUM(C62:G62)</f>
        <v>1</v>
      </c>
    </row>
    <row r="63" spans="1:8" ht="24.75" customHeight="1">
      <c r="A63" s="92"/>
      <c r="B63" s="1" t="s">
        <v>67</v>
      </c>
      <c r="C63" s="12">
        <v>1</v>
      </c>
      <c r="D63" s="12"/>
      <c r="E63" s="12"/>
      <c r="F63" s="12"/>
      <c r="G63" s="12"/>
      <c r="H63" s="12">
        <f aca="true" t="shared" si="5" ref="H63:H75">SUM(C63:G63)</f>
        <v>1</v>
      </c>
    </row>
    <row r="64" spans="1:8" ht="24.75" customHeight="1">
      <c r="A64" s="92"/>
      <c r="B64" s="1" t="s">
        <v>19</v>
      </c>
      <c r="C64" s="12">
        <v>1</v>
      </c>
      <c r="D64" s="12">
        <v>1</v>
      </c>
      <c r="E64" s="12"/>
      <c r="F64" s="12"/>
      <c r="G64" s="12"/>
      <c r="H64" s="12">
        <f t="shared" si="5"/>
        <v>2</v>
      </c>
    </row>
    <row r="65" spans="1:8" ht="24.75" customHeight="1">
      <c r="A65" s="92"/>
      <c r="B65" s="1" t="s">
        <v>68</v>
      </c>
      <c r="C65" s="12">
        <v>1</v>
      </c>
      <c r="D65" s="12"/>
      <c r="E65" s="12"/>
      <c r="F65" s="12"/>
      <c r="G65" s="12"/>
      <c r="H65" s="12">
        <f t="shared" si="5"/>
        <v>1</v>
      </c>
    </row>
    <row r="66" spans="1:8" ht="24.75" customHeight="1">
      <c r="A66" s="92"/>
      <c r="B66" s="1" t="s">
        <v>69</v>
      </c>
      <c r="C66" s="12">
        <v>1</v>
      </c>
      <c r="D66" s="12"/>
      <c r="E66" s="12"/>
      <c r="F66" s="12"/>
      <c r="G66" s="12"/>
      <c r="H66" s="12">
        <f t="shared" si="5"/>
        <v>1</v>
      </c>
    </row>
    <row r="67" spans="1:8" ht="24.75" customHeight="1">
      <c r="A67" s="92"/>
      <c r="B67" s="1" t="s">
        <v>21</v>
      </c>
      <c r="C67" s="12">
        <v>1</v>
      </c>
      <c r="D67" s="12">
        <v>1</v>
      </c>
      <c r="E67" s="12">
        <v>1</v>
      </c>
      <c r="F67" s="12"/>
      <c r="G67" s="12"/>
      <c r="H67" s="12">
        <f t="shared" si="5"/>
        <v>3</v>
      </c>
    </row>
    <row r="68" spans="1:8" ht="24.75" customHeight="1">
      <c r="A68" s="92"/>
      <c r="B68" s="1" t="s">
        <v>34</v>
      </c>
      <c r="C68" s="12">
        <v>1</v>
      </c>
      <c r="D68" s="12"/>
      <c r="E68" s="12"/>
      <c r="F68" s="12"/>
      <c r="G68" s="12"/>
      <c r="H68" s="12">
        <f t="shared" si="5"/>
        <v>1</v>
      </c>
    </row>
    <row r="69" spans="1:8" ht="24.75" customHeight="1">
      <c r="A69" s="92"/>
      <c r="B69" s="2" t="s">
        <v>70</v>
      </c>
      <c r="C69" s="12">
        <v>1</v>
      </c>
      <c r="D69" s="12"/>
      <c r="E69" s="12"/>
      <c r="F69" s="12"/>
      <c r="G69" s="12"/>
      <c r="H69" s="12">
        <f t="shared" si="5"/>
        <v>1</v>
      </c>
    </row>
    <row r="70" spans="1:8" ht="24.75" customHeight="1">
      <c r="A70" s="92"/>
      <c r="B70" s="1" t="s">
        <v>71</v>
      </c>
      <c r="C70" s="12">
        <v>1</v>
      </c>
      <c r="D70" s="12">
        <v>1</v>
      </c>
      <c r="E70" s="12"/>
      <c r="F70" s="12"/>
      <c r="G70" s="12"/>
      <c r="H70" s="12">
        <f t="shared" si="5"/>
        <v>2</v>
      </c>
    </row>
    <row r="71" spans="1:8" ht="24.75" customHeight="1">
      <c r="A71" s="92"/>
      <c r="B71" s="1" t="s">
        <v>72</v>
      </c>
      <c r="C71" s="12">
        <v>1</v>
      </c>
      <c r="D71" s="12"/>
      <c r="E71" s="12"/>
      <c r="F71" s="12"/>
      <c r="G71" s="12"/>
      <c r="H71" s="12">
        <f t="shared" si="5"/>
        <v>1</v>
      </c>
    </row>
    <row r="72" spans="1:8" ht="24.75" customHeight="1">
      <c r="A72" s="92"/>
      <c r="B72" s="1" t="s">
        <v>56</v>
      </c>
      <c r="C72" s="12">
        <v>1</v>
      </c>
      <c r="D72" s="12"/>
      <c r="E72" s="12"/>
      <c r="F72" s="12"/>
      <c r="G72" s="12"/>
      <c r="H72" s="12">
        <f t="shared" si="5"/>
        <v>1</v>
      </c>
    </row>
    <row r="73" spans="1:8" ht="24.75" customHeight="1">
      <c r="A73" s="92"/>
      <c r="B73" s="1" t="s">
        <v>73</v>
      </c>
      <c r="C73" s="12">
        <v>1</v>
      </c>
      <c r="D73" s="12"/>
      <c r="E73" s="12"/>
      <c r="F73" s="12"/>
      <c r="G73" s="12"/>
      <c r="H73" s="12">
        <f t="shared" si="5"/>
        <v>1</v>
      </c>
    </row>
    <row r="74" spans="1:8" ht="24.75" customHeight="1">
      <c r="A74" s="92"/>
      <c r="B74" s="1" t="s">
        <v>74</v>
      </c>
      <c r="C74" s="12">
        <v>1</v>
      </c>
      <c r="D74" s="12"/>
      <c r="E74" s="12"/>
      <c r="F74" s="12"/>
      <c r="G74" s="12"/>
      <c r="H74" s="12">
        <f t="shared" si="5"/>
        <v>1</v>
      </c>
    </row>
    <row r="75" spans="1:8" ht="24.75" customHeight="1">
      <c r="A75" s="92"/>
      <c r="B75" s="5" t="s">
        <v>75</v>
      </c>
      <c r="C75" s="12"/>
      <c r="D75" s="12">
        <v>1</v>
      </c>
      <c r="E75" s="12"/>
      <c r="F75" s="12"/>
      <c r="G75" s="12"/>
      <c r="H75" s="12">
        <f t="shared" si="5"/>
        <v>1</v>
      </c>
    </row>
    <row r="76" spans="1:8" ht="24.75" customHeight="1">
      <c r="A76" s="92"/>
      <c r="B76" s="6" t="s">
        <v>28</v>
      </c>
      <c r="C76" s="13">
        <f aca="true" t="shared" si="6" ref="C76:H76">SUM(C62:C75)</f>
        <v>13</v>
      </c>
      <c r="D76" s="13">
        <f t="shared" si="6"/>
        <v>4</v>
      </c>
      <c r="E76" s="13">
        <f t="shared" si="6"/>
        <v>1</v>
      </c>
      <c r="F76" s="13">
        <f t="shared" si="6"/>
        <v>0</v>
      </c>
      <c r="G76" s="13">
        <f t="shared" si="6"/>
        <v>0</v>
      </c>
      <c r="H76" s="13">
        <f t="shared" si="6"/>
        <v>18</v>
      </c>
    </row>
    <row r="77" spans="1:8" ht="24.75" customHeight="1">
      <c r="A77" s="93" t="s">
        <v>76</v>
      </c>
      <c r="B77" s="1" t="s">
        <v>19</v>
      </c>
      <c r="C77" s="12">
        <v>1</v>
      </c>
      <c r="D77" s="12">
        <v>1</v>
      </c>
      <c r="E77" s="12"/>
      <c r="F77" s="12"/>
      <c r="G77" s="12"/>
      <c r="H77" s="12">
        <f>SUM(C77:G77)</f>
        <v>2</v>
      </c>
    </row>
    <row r="78" spans="1:8" ht="24.75" customHeight="1">
      <c r="A78" s="94"/>
      <c r="B78" s="1" t="s">
        <v>77</v>
      </c>
      <c r="C78" s="12">
        <v>1</v>
      </c>
      <c r="D78" s="12"/>
      <c r="E78" s="12"/>
      <c r="F78" s="12"/>
      <c r="G78" s="12"/>
      <c r="H78" s="12">
        <f aca="true" t="shared" si="7" ref="H78:H98">SUM(C78:G78)</f>
        <v>1</v>
      </c>
    </row>
    <row r="79" spans="1:8" ht="24.75" customHeight="1">
      <c r="A79" s="94"/>
      <c r="B79" s="1" t="s">
        <v>38</v>
      </c>
      <c r="C79" s="12">
        <v>1</v>
      </c>
      <c r="D79" s="12"/>
      <c r="E79" s="12"/>
      <c r="F79" s="12"/>
      <c r="G79" s="12"/>
      <c r="H79" s="12">
        <f t="shared" si="7"/>
        <v>1</v>
      </c>
    </row>
    <row r="80" spans="1:8" ht="24.75" customHeight="1">
      <c r="A80" s="94"/>
      <c r="B80" s="1" t="s">
        <v>1</v>
      </c>
      <c r="C80" s="12">
        <v>1</v>
      </c>
      <c r="D80" s="12">
        <v>1</v>
      </c>
      <c r="E80" s="12">
        <v>1</v>
      </c>
      <c r="F80" s="12"/>
      <c r="G80" s="12"/>
      <c r="H80" s="12">
        <f t="shared" si="7"/>
        <v>3</v>
      </c>
    </row>
    <row r="81" spans="1:8" ht="24.75" customHeight="1">
      <c r="A81" s="94"/>
      <c r="B81" s="1" t="s">
        <v>78</v>
      </c>
      <c r="C81" s="12">
        <v>1</v>
      </c>
      <c r="D81" s="12">
        <v>1</v>
      </c>
      <c r="E81" s="12">
        <v>1</v>
      </c>
      <c r="F81" s="12"/>
      <c r="G81" s="12"/>
      <c r="H81" s="12">
        <f t="shared" si="7"/>
        <v>3</v>
      </c>
    </row>
    <row r="82" spans="1:8" ht="24.75" customHeight="1">
      <c r="A82" s="94"/>
      <c r="B82" s="1" t="s">
        <v>33</v>
      </c>
      <c r="C82" s="12">
        <v>1</v>
      </c>
      <c r="D82" s="12"/>
      <c r="E82" s="12"/>
      <c r="F82" s="12"/>
      <c r="G82" s="12"/>
      <c r="H82" s="12">
        <f t="shared" si="7"/>
        <v>1</v>
      </c>
    </row>
    <row r="83" spans="1:8" ht="24.75" customHeight="1">
      <c r="A83" s="94"/>
      <c r="B83" s="1" t="s">
        <v>67</v>
      </c>
      <c r="C83" s="12"/>
      <c r="D83" s="12">
        <v>1</v>
      </c>
      <c r="E83" s="12"/>
      <c r="F83" s="12"/>
      <c r="G83" s="12"/>
      <c r="H83" s="12">
        <f t="shared" si="7"/>
        <v>1</v>
      </c>
    </row>
    <row r="84" spans="1:8" ht="24.75" customHeight="1">
      <c r="A84" s="94"/>
      <c r="B84" s="5" t="s">
        <v>34</v>
      </c>
      <c r="C84" s="12"/>
      <c r="D84" s="12">
        <v>1</v>
      </c>
      <c r="E84" s="12"/>
      <c r="F84" s="12"/>
      <c r="G84" s="12"/>
      <c r="H84" s="12">
        <f t="shared" si="7"/>
        <v>1</v>
      </c>
    </row>
    <row r="85" spans="1:8" ht="24.75" customHeight="1">
      <c r="A85" s="94"/>
      <c r="B85" s="5" t="s">
        <v>79</v>
      </c>
      <c r="C85" s="12"/>
      <c r="D85" s="12">
        <v>1</v>
      </c>
      <c r="E85" s="12"/>
      <c r="F85" s="12"/>
      <c r="G85" s="12"/>
      <c r="H85" s="12">
        <f t="shared" si="7"/>
        <v>1</v>
      </c>
    </row>
    <row r="86" spans="1:8" ht="24.75" customHeight="1">
      <c r="A86" s="95"/>
      <c r="B86" s="6" t="s">
        <v>28</v>
      </c>
      <c r="C86" s="13">
        <f>SUM(C77:C85)</f>
        <v>6</v>
      </c>
      <c r="D86" s="13">
        <f>SUM(D77:D85)</f>
        <v>6</v>
      </c>
      <c r="E86" s="13">
        <f>SUM(E77:E85)</f>
        <v>2</v>
      </c>
      <c r="F86" s="13">
        <f>SUM(F77:F85)</f>
        <v>0</v>
      </c>
      <c r="G86" s="13">
        <f>SUM(G77:G85)</f>
        <v>0</v>
      </c>
      <c r="H86" s="13">
        <f t="shared" si="7"/>
        <v>14</v>
      </c>
    </row>
    <row r="87" spans="1:8" ht="24.75" customHeight="1">
      <c r="A87" s="92" t="s">
        <v>80</v>
      </c>
      <c r="B87" s="1" t="s">
        <v>81</v>
      </c>
      <c r="C87" s="12">
        <v>1</v>
      </c>
      <c r="D87" s="12"/>
      <c r="E87" s="12"/>
      <c r="F87" s="12"/>
      <c r="G87" s="12"/>
      <c r="H87" s="12">
        <f t="shared" si="7"/>
        <v>1</v>
      </c>
    </row>
    <row r="88" spans="1:8" ht="24.75" customHeight="1">
      <c r="A88" s="92"/>
      <c r="B88" s="1" t="s">
        <v>82</v>
      </c>
      <c r="C88" s="12">
        <v>1</v>
      </c>
      <c r="D88" s="12"/>
      <c r="E88" s="12"/>
      <c r="F88" s="12"/>
      <c r="G88" s="12"/>
      <c r="H88" s="12">
        <f t="shared" si="7"/>
        <v>1</v>
      </c>
    </row>
    <row r="89" spans="1:8" ht="24.75" customHeight="1">
      <c r="A89" s="92"/>
      <c r="B89" s="2" t="s">
        <v>83</v>
      </c>
      <c r="C89" s="12">
        <v>1</v>
      </c>
      <c r="D89" s="12">
        <v>1</v>
      </c>
      <c r="E89" s="12"/>
      <c r="F89" s="12"/>
      <c r="G89" s="12"/>
      <c r="H89" s="12">
        <f t="shared" si="7"/>
        <v>2</v>
      </c>
    </row>
    <row r="90" spans="1:8" ht="24.75" customHeight="1">
      <c r="A90" s="92"/>
      <c r="B90" s="1" t="s">
        <v>84</v>
      </c>
      <c r="C90" s="12">
        <v>1</v>
      </c>
      <c r="D90" s="12">
        <v>1</v>
      </c>
      <c r="E90" s="12"/>
      <c r="F90" s="12"/>
      <c r="G90" s="12"/>
      <c r="H90" s="12">
        <f t="shared" si="7"/>
        <v>2</v>
      </c>
    </row>
    <row r="91" spans="1:8" ht="24.75" customHeight="1">
      <c r="A91" s="92"/>
      <c r="B91" s="6" t="s">
        <v>28</v>
      </c>
      <c r="C91" s="13">
        <f>SUM(C87:C90)</f>
        <v>4</v>
      </c>
      <c r="D91" s="13">
        <f>SUM(D87:D90)</f>
        <v>2</v>
      </c>
      <c r="E91" s="13">
        <f>SUM(E87:E90)</f>
        <v>0</v>
      </c>
      <c r="F91" s="13">
        <f>SUM(F87:F90)</f>
        <v>0</v>
      </c>
      <c r="G91" s="13">
        <f>SUM(G87:G90)</f>
        <v>0</v>
      </c>
      <c r="H91" s="13">
        <f t="shared" si="7"/>
        <v>6</v>
      </c>
    </row>
    <row r="92" spans="1:8" ht="24.75" customHeight="1">
      <c r="A92" s="96" t="s">
        <v>85</v>
      </c>
      <c r="B92" s="1" t="s">
        <v>48</v>
      </c>
      <c r="C92" s="12">
        <v>1</v>
      </c>
      <c r="D92" s="12"/>
      <c r="E92" s="12"/>
      <c r="F92" s="12"/>
      <c r="G92" s="12"/>
      <c r="H92" s="12">
        <f t="shared" si="7"/>
        <v>1</v>
      </c>
    </row>
    <row r="93" spans="1:8" ht="24.75" customHeight="1">
      <c r="A93" s="97"/>
      <c r="B93" s="2" t="s">
        <v>86</v>
      </c>
      <c r="C93" s="12">
        <v>1</v>
      </c>
      <c r="D93" s="12"/>
      <c r="E93" s="12"/>
      <c r="F93" s="12"/>
      <c r="G93" s="12"/>
      <c r="H93" s="12">
        <f t="shared" si="7"/>
        <v>1</v>
      </c>
    </row>
    <row r="94" spans="1:8" ht="24.75" customHeight="1">
      <c r="A94" s="97"/>
      <c r="B94" s="1" t="s">
        <v>63</v>
      </c>
      <c r="C94" s="12">
        <v>1</v>
      </c>
      <c r="D94" s="12">
        <v>1</v>
      </c>
      <c r="E94" s="12"/>
      <c r="F94" s="12"/>
      <c r="G94" s="12"/>
      <c r="H94" s="12">
        <f t="shared" si="7"/>
        <v>2</v>
      </c>
    </row>
    <row r="95" spans="1:8" ht="24.75" customHeight="1">
      <c r="A95" s="97"/>
      <c r="B95" s="1" t="s">
        <v>64</v>
      </c>
      <c r="C95" s="12">
        <v>1</v>
      </c>
      <c r="D95" s="12"/>
      <c r="E95" s="12"/>
      <c r="F95" s="12"/>
      <c r="G95" s="12"/>
      <c r="H95" s="12">
        <f t="shared" si="7"/>
        <v>1</v>
      </c>
    </row>
    <row r="96" spans="1:8" ht="24.75" customHeight="1">
      <c r="A96" s="97"/>
      <c r="B96" s="1" t="s">
        <v>87</v>
      </c>
      <c r="C96" s="12"/>
      <c r="D96" s="12">
        <v>1</v>
      </c>
      <c r="E96" s="12"/>
      <c r="F96" s="12"/>
      <c r="G96" s="12"/>
      <c r="H96" s="12">
        <f t="shared" si="7"/>
        <v>1</v>
      </c>
    </row>
    <row r="97" spans="1:8" ht="24.75" customHeight="1">
      <c r="A97" s="97"/>
      <c r="B97" s="1" t="s">
        <v>62</v>
      </c>
      <c r="C97" s="12"/>
      <c r="D97" s="12"/>
      <c r="E97" s="12">
        <v>1</v>
      </c>
      <c r="F97" s="12"/>
      <c r="G97" s="12"/>
      <c r="H97" s="12">
        <f t="shared" si="7"/>
        <v>1</v>
      </c>
    </row>
    <row r="98" spans="1:8" ht="24.75" customHeight="1">
      <c r="A98" s="98"/>
      <c r="B98" s="6" t="s">
        <v>28</v>
      </c>
      <c r="C98" s="13">
        <f>SUM(C92:C97)</f>
        <v>4</v>
      </c>
      <c r="D98" s="13">
        <f>SUM(D92:D97)</f>
        <v>2</v>
      </c>
      <c r="E98" s="13">
        <f>SUM(E92:E97)</f>
        <v>1</v>
      </c>
      <c r="F98" s="13">
        <f>SUM(F92:F97)</f>
        <v>0</v>
      </c>
      <c r="G98" s="13">
        <f>SUM(G92:G97)</f>
        <v>0</v>
      </c>
      <c r="H98" s="13">
        <f t="shared" si="7"/>
        <v>7</v>
      </c>
    </row>
    <row r="99" spans="1:8" ht="24.75" customHeight="1">
      <c r="A99" s="91" t="s">
        <v>88</v>
      </c>
      <c r="B99" s="1" t="s">
        <v>30</v>
      </c>
      <c r="C99" s="12">
        <v>1</v>
      </c>
      <c r="D99" s="12"/>
      <c r="E99" s="12"/>
      <c r="F99" s="12">
        <v>1</v>
      </c>
      <c r="G99" s="12"/>
      <c r="H99" s="12">
        <f>SUM(C99:G99)</f>
        <v>2</v>
      </c>
    </row>
    <row r="100" spans="1:8" ht="24.75" customHeight="1">
      <c r="A100" s="91"/>
      <c r="B100" s="1" t="s">
        <v>19</v>
      </c>
      <c r="C100" s="12">
        <v>1</v>
      </c>
      <c r="D100" s="12"/>
      <c r="E100" s="12"/>
      <c r="F100" s="12"/>
      <c r="G100" s="12"/>
      <c r="H100" s="12">
        <f aca="true" t="shared" si="8" ref="H100:H124">SUM(C100:G100)</f>
        <v>1</v>
      </c>
    </row>
    <row r="101" spans="1:8" ht="24.75" customHeight="1">
      <c r="A101" s="91"/>
      <c r="B101" s="1" t="s">
        <v>89</v>
      </c>
      <c r="C101" s="12">
        <v>1</v>
      </c>
      <c r="D101" s="12"/>
      <c r="E101" s="12"/>
      <c r="F101" s="12"/>
      <c r="G101" s="12"/>
      <c r="H101" s="12">
        <f t="shared" si="8"/>
        <v>1</v>
      </c>
    </row>
    <row r="102" spans="1:8" ht="24.75" customHeight="1">
      <c r="A102" s="91"/>
      <c r="B102" s="1" t="s">
        <v>14</v>
      </c>
      <c r="C102" s="12">
        <v>1</v>
      </c>
      <c r="D102" s="12"/>
      <c r="E102" s="12"/>
      <c r="F102" s="12"/>
      <c r="G102" s="12"/>
      <c r="H102" s="12">
        <f t="shared" si="8"/>
        <v>1</v>
      </c>
    </row>
    <row r="103" spans="1:8" ht="24.75" customHeight="1">
      <c r="A103" s="91"/>
      <c r="B103" s="1" t="s">
        <v>45</v>
      </c>
      <c r="C103" s="12">
        <v>1</v>
      </c>
      <c r="D103" s="12"/>
      <c r="E103" s="12"/>
      <c r="F103" s="12"/>
      <c r="G103" s="12"/>
      <c r="H103" s="12">
        <f t="shared" si="8"/>
        <v>1</v>
      </c>
    </row>
    <row r="104" spans="1:8" ht="24.75" customHeight="1">
      <c r="A104" s="91"/>
      <c r="B104" s="1" t="s">
        <v>90</v>
      </c>
      <c r="C104" s="12">
        <v>1</v>
      </c>
      <c r="D104" s="12"/>
      <c r="E104" s="12"/>
      <c r="F104" s="12"/>
      <c r="G104" s="12"/>
      <c r="H104" s="12">
        <f t="shared" si="8"/>
        <v>1</v>
      </c>
    </row>
    <row r="105" spans="1:8" ht="24.75" customHeight="1">
      <c r="A105" s="91"/>
      <c r="B105" s="1" t="s">
        <v>82</v>
      </c>
      <c r="C105" s="12">
        <v>1</v>
      </c>
      <c r="D105" s="12"/>
      <c r="E105" s="12"/>
      <c r="F105" s="12"/>
      <c r="G105" s="12"/>
      <c r="H105" s="12">
        <f t="shared" si="8"/>
        <v>1</v>
      </c>
    </row>
    <row r="106" spans="1:8" ht="24.75" customHeight="1">
      <c r="A106" s="91"/>
      <c r="B106" s="1" t="s">
        <v>91</v>
      </c>
      <c r="C106" s="12">
        <v>1</v>
      </c>
      <c r="D106" s="12"/>
      <c r="E106" s="12"/>
      <c r="F106" s="12"/>
      <c r="G106" s="12"/>
      <c r="H106" s="12">
        <f t="shared" si="8"/>
        <v>1</v>
      </c>
    </row>
    <row r="107" spans="1:8" ht="24.75" customHeight="1">
      <c r="A107" s="91"/>
      <c r="B107" s="1" t="s">
        <v>92</v>
      </c>
      <c r="C107" s="12">
        <v>1</v>
      </c>
      <c r="D107" s="12"/>
      <c r="E107" s="12"/>
      <c r="F107" s="12"/>
      <c r="G107" s="12"/>
      <c r="H107" s="12">
        <f t="shared" si="8"/>
        <v>1</v>
      </c>
    </row>
    <row r="108" spans="1:8" ht="24.75" customHeight="1">
      <c r="A108" s="91"/>
      <c r="B108" s="1" t="s">
        <v>93</v>
      </c>
      <c r="C108" s="12">
        <v>1</v>
      </c>
      <c r="D108" s="12"/>
      <c r="E108" s="12"/>
      <c r="F108" s="12"/>
      <c r="G108" s="12"/>
      <c r="H108" s="12">
        <f t="shared" si="8"/>
        <v>1</v>
      </c>
    </row>
    <row r="109" spans="1:8" ht="24.75" customHeight="1">
      <c r="A109" s="91"/>
      <c r="B109" s="6" t="s">
        <v>28</v>
      </c>
      <c r="C109" s="13">
        <f>SUM(C99:C108)</f>
        <v>10</v>
      </c>
      <c r="D109" s="13">
        <f>SUM(D99:D108)</f>
        <v>0</v>
      </c>
      <c r="E109" s="13">
        <f>SUM(E99:E108)</f>
        <v>0</v>
      </c>
      <c r="F109" s="13">
        <f>SUM(F99:F108)</f>
        <v>1</v>
      </c>
      <c r="G109" s="13">
        <f>SUM(G99:G108)</f>
        <v>0</v>
      </c>
      <c r="H109" s="13">
        <f t="shared" si="8"/>
        <v>11</v>
      </c>
    </row>
    <row r="110" spans="1:8" ht="24.75" customHeight="1">
      <c r="A110" s="96" t="s">
        <v>94</v>
      </c>
      <c r="B110" s="1" t="s">
        <v>19</v>
      </c>
      <c r="C110" s="12">
        <v>1</v>
      </c>
      <c r="D110" s="12">
        <v>1</v>
      </c>
      <c r="E110" s="12"/>
      <c r="F110" s="12"/>
      <c r="G110" s="12"/>
      <c r="H110" s="12">
        <f t="shared" si="8"/>
        <v>2</v>
      </c>
    </row>
    <row r="111" spans="1:8" ht="24.75" customHeight="1">
      <c r="A111" s="97"/>
      <c r="B111" s="1" t="s">
        <v>95</v>
      </c>
      <c r="C111" s="12">
        <v>1</v>
      </c>
      <c r="D111" s="12"/>
      <c r="E111" s="12"/>
      <c r="F111" s="12"/>
      <c r="G111" s="12"/>
      <c r="H111" s="12">
        <f t="shared" si="8"/>
        <v>1</v>
      </c>
    </row>
    <row r="112" spans="1:8" ht="24.75" customHeight="1">
      <c r="A112" s="97"/>
      <c r="B112" s="1" t="s">
        <v>63</v>
      </c>
      <c r="C112" s="12">
        <v>1</v>
      </c>
      <c r="D112" s="12"/>
      <c r="E112" s="12"/>
      <c r="F112" s="12"/>
      <c r="G112" s="12"/>
      <c r="H112" s="12">
        <f t="shared" si="8"/>
        <v>1</v>
      </c>
    </row>
    <row r="113" spans="1:8" ht="24.75" customHeight="1">
      <c r="A113" s="97"/>
      <c r="B113" s="1" t="s">
        <v>96</v>
      </c>
      <c r="C113" s="12"/>
      <c r="D113" s="12">
        <v>1</v>
      </c>
      <c r="E113" s="12"/>
      <c r="F113" s="12"/>
      <c r="G113" s="12"/>
      <c r="H113" s="12">
        <f t="shared" si="8"/>
        <v>1</v>
      </c>
    </row>
    <row r="114" spans="1:8" ht="24.75" customHeight="1">
      <c r="A114" s="97"/>
      <c r="B114" s="1" t="s">
        <v>97</v>
      </c>
      <c r="C114" s="12"/>
      <c r="D114" s="12">
        <v>1</v>
      </c>
      <c r="E114" s="12"/>
      <c r="F114" s="12"/>
      <c r="G114" s="12"/>
      <c r="H114" s="12">
        <f t="shared" si="8"/>
        <v>1</v>
      </c>
    </row>
    <row r="115" spans="1:8" ht="24.75" customHeight="1">
      <c r="A115" s="98"/>
      <c r="B115" s="6" t="s">
        <v>28</v>
      </c>
      <c r="C115" s="13">
        <f>SUM(C110:C114)</f>
        <v>3</v>
      </c>
      <c r="D115" s="13">
        <f>SUM(D110:D114)</f>
        <v>3</v>
      </c>
      <c r="E115" s="13">
        <f>SUM(E110:E114)</f>
        <v>0</v>
      </c>
      <c r="F115" s="13">
        <f>SUM(F110:F114)</f>
        <v>0</v>
      </c>
      <c r="G115" s="13">
        <f>SUM(G110:G114)</f>
        <v>0</v>
      </c>
      <c r="H115" s="13">
        <f t="shared" si="8"/>
        <v>6</v>
      </c>
    </row>
    <row r="116" spans="1:8" ht="24.75" customHeight="1">
      <c r="A116" s="92" t="s">
        <v>98</v>
      </c>
      <c r="B116" s="1" t="s">
        <v>50</v>
      </c>
      <c r="C116" s="12"/>
      <c r="D116" s="12"/>
      <c r="E116" s="12"/>
      <c r="F116" s="12"/>
      <c r="G116" s="12">
        <v>1</v>
      </c>
      <c r="H116" s="12">
        <f t="shared" si="8"/>
        <v>1</v>
      </c>
    </row>
    <row r="117" spans="1:8" ht="24.75" customHeight="1">
      <c r="A117" s="92"/>
      <c r="B117" s="6" t="s">
        <v>28</v>
      </c>
      <c r="C117" s="13">
        <f>SUM(C116)</f>
        <v>0</v>
      </c>
      <c r="D117" s="13">
        <f>SUM(D116)</f>
        <v>0</v>
      </c>
      <c r="E117" s="13">
        <f>SUM(E116)</f>
        <v>0</v>
      </c>
      <c r="F117" s="13">
        <f>SUM(F116)</f>
        <v>0</v>
      </c>
      <c r="G117" s="13">
        <f>SUM(G116)</f>
        <v>1</v>
      </c>
      <c r="H117" s="13">
        <f t="shared" si="8"/>
        <v>1</v>
      </c>
    </row>
    <row r="118" spans="1:8" ht="24.75" customHeight="1">
      <c r="A118" s="96" t="s">
        <v>99</v>
      </c>
      <c r="B118" s="1" t="s">
        <v>100</v>
      </c>
      <c r="C118" s="12">
        <v>1</v>
      </c>
      <c r="D118" s="12"/>
      <c r="E118" s="12"/>
      <c r="F118" s="12"/>
      <c r="G118" s="12"/>
      <c r="H118" s="12">
        <f t="shared" si="8"/>
        <v>1</v>
      </c>
    </row>
    <row r="119" spans="1:8" ht="24.75" customHeight="1">
      <c r="A119" s="97"/>
      <c r="B119" s="1" t="s">
        <v>101</v>
      </c>
      <c r="C119" s="12">
        <v>1</v>
      </c>
      <c r="D119" s="12">
        <v>1</v>
      </c>
      <c r="E119" s="12"/>
      <c r="F119" s="12"/>
      <c r="G119" s="12"/>
      <c r="H119" s="12">
        <f t="shared" si="8"/>
        <v>2</v>
      </c>
    </row>
    <row r="120" spans="1:8" ht="24.75" customHeight="1">
      <c r="A120" s="97"/>
      <c r="B120" s="1" t="s">
        <v>102</v>
      </c>
      <c r="C120" s="12">
        <v>1</v>
      </c>
      <c r="D120" s="12">
        <v>1</v>
      </c>
      <c r="E120" s="12"/>
      <c r="F120" s="12"/>
      <c r="G120" s="12"/>
      <c r="H120" s="12">
        <f t="shared" si="8"/>
        <v>2</v>
      </c>
    </row>
    <row r="121" spans="1:8" ht="24.75" customHeight="1">
      <c r="A121" s="97"/>
      <c r="B121" s="1" t="s">
        <v>42</v>
      </c>
      <c r="C121" s="12">
        <v>1</v>
      </c>
      <c r="D121" s="12">
        <v>1</v>
      </c>
      <c r="E121" s="12"/>
      <c r="F121" s="12"/>
      <c r="G121" s="12"/>
      <c r="H121" s="12">
        <f t="shared" si="8"/>
        <v>2</v>
      </c>
    </row>
    <row r="122" spans="1:8" ht="24.75" customHeight="1">
      <c r="A122" s="97"/>
      <c r="B122" s="1" t="s">
        <v>89</v>
      </c>
      <c r="C122" s="12">
        <v>1</v>
      </c>
      <c r="D122" s="12"/>
      <c r="E122" s="12"/>
      <c r="F122" s="12"/>
      <c r="G122" s="12"/>
      <c r="H122" s="12">
        <f t="shared" si="8"/>
        <v>1</v>
      </c>
    </row>
    <row r="123" spans="1:8" ht="24.75" customHeight="1">
      <c r="A123" s="97"/>
      <c r="B123" s="1" t="s">
        <v>103</v>
      </c>
      <c r="C123" s="12">
        <v>1</v>
      </c>
      <c r="D123" s="12"/>
      <c r="E123" s="12"/>
      <c r="F123" s="12"/>
      <c r="G123" s="12"/>
      <c r="H123" s="12">
        <f t="shared" si="8"/>
        <v>1</v>
      </c>
    </row>
    <row r="124" spans="1:8" ht="24.75" customHeight="1">
      <c r="A124" s="98"/>
      <c r="B124" s="6" t="s">
        <v>28</v>
      </c>
      <c r="C124" s="13">
        <f>SUM(C118:C123)</f>
        <v>6</v>
      </c>
      <c r="D124" s="13">
        <f>SUM(D118:D123)</f>
        <v>3</v>
      </c>
      <c r="E124" s="13">
        <f>SUM(E118:E123)</f>
        <v>0</v>
      </c>
      <c r="F124" s="13">
        <f>SUM(F118:F123)</f>
        <v>0</v>
      </c>
      <c r="G124" s="13">
        <f>SUM(G118:G123)</f>
        <v>0</v>
      </c>
      <c r="H124" s="13">
        <f t="shared" si="8"/>
        <v>9</v>
      </c>
    </row>
    <row r="125" spans="1:8" ht="24.75" customHeight="1">
      <c r="A125" s="96" t="s">
        <v>104</v>
      </c>
      <c r="B125" s="1" t="s">
        <v>78</v>
      </c>
      <c r="C125" s="12">
        <v>1</v>
      </c>
      <c r="D125" s="12">
        <v>1</v>
      </c>
      <c r="E125" s="12"/>
      <c r="F125" s="12"/>
      <c r="G125" s="12"/>
      <c r="H125" s="12">
        <f>SUM(C125:G125)</f>
        <v>2</v>
      </c>
    </row>
    <row r="126" spans="1:8" ht="24.75" customHeight="1">
      <c r="A126" s="97"/>
      <c r="B126" s="1" t="s">
        <v>105</v>
      </c>
      <c r="C126" s="14"/>
      <c r="D126" s="14">
        <v>1</v>
      </c>
      <c r="E126" s="12"/>
      <c r="F126" s="12"/>
      <c r="G126" s="12"/>
      <c r="H126" s="12">
        <f aca="true" t="shared" si="9" ref="H126:H187">SUM(C126:G126)</f>
        <v>1</v>
      </c>
    </row>
    <row r="127" spans="1:8" ht="24.75" customHeight="1">
      <c r="A127" s="97"/>
      <c r="B127" s="1" t="s">
        <v>19</v>
      </c>
      <c r="C127" s="12"/>
      <c r="D127" s="12">
        <v>1</v>
      </c>
      <c r="E127" s="12"/>
      <c r="F127" s="12"/>
      <c r="G127" s="12"/>
      <c r="H127" s="12">
        <f t="shared" si="9"/>
        <v>1</v>
      </c>
    </row>
    <row r="128" spans="1:8" ht="24.75" customHeight="1">
      <c r="A128" s="97"/>
      <c r="B128" s="1" t="s">
        <v>106</v>
      </c>
      <c r="C128" s="12"/>
      <c r="D128" s="12">
        <v>1</v>
      </c>
      <c r="E128" s="12"/>
      <c r="F128" s="12"/>
      <c r="G128" s="12"/>
      <c r="H128" s="12">
        <f t="shared" si="9"/>
        <v>1</v>
      </c>
    </row>
    <row r="129" spans="1:8" ht="24.75" customHeight="1">
      <c r="A129" s="97"/>
      <c r="B129" s="5" t="s">
        <v>107</v>
      </c>
      <c r="C129" s="12"/>
      <c r="D129" s="12">
        <v>1</v>
      </c>
      <c r="E129" s="12"/>
      <c r="F129" s="12"/>
      <c r="G129" s="12"/>
      <c r="H129" s="12">
        <f t="shared" si="9"/>
        <v>1</v>
      </c>
    </row>
    <row r="130" spans="1:8" ht="24.75" customHeight="1">
      <c r="A130" s="97"/>
      <c r="B130" s="5" t="s">
        <v>108</v>
      </c>
      <c r="C130" s="12"/>
      <c r="D130" s="12">
        <v>1</v>
      </c>
      <c r="E130" s="12"/>
      <c r="F130" s="12"/>
      <c r="G130" s="12"/>
      <c r="H130" s="12">
        <f t="shared" si="9"/>
        <v>1</v>
      </c>
    </row>
    <row r="131" spans="1:8" ht="24.75" customHeight="1">
      <c r="A131" s="98"/>
      <c r="B131" s="4" t="s">
        <v>28</v>
      </c>
      <c r="C131" s="13">
        <f>SUM(C125:C130)</f>
        <v>1</v>
      </c>
      <c r="D131" s="13">
        <f>SUM(D125:D130)</f>
        <v>6</v>
      </c>
      <c r="E131" s="13">
        <f>SUM(E125:E130)</f>
        <v>0</v>
      </c>
      <c r="F131" s="13">
        <f>SUM(F125:F130)</f>
        <v>0</v>
      </c>
      <c r="G131" s="13">
        <f>SUM(G125:G130)</f>
        <v>0</v>
      </c>
      <c r="H131" s="13">
        <f t="shared" si="9"/>
        <v>7</v>
      </c>
    </row>
    <row r="132" spans="1:8" ht="24.75" customHeight="1">
      <c r="A132" s="91" t="s">
        <v>109</v>
      </c>
      <c r="B132" s="1" t="s">
        <v>110</v>
      </c>
      <c r="C132" s="12">
        <v>1</v>
      </c>
      <c r="D132" s="12"/>
      <c r="E132" s="12"/>
      <c r="F132" s="12"/>
      <c r="G132" s="12"/>
      <c r="H132" s="12">
        <f t="shared" si="9"/>
        <v>1</v>
      </c>
    </row>
    <row r="133" spans="1:8" ht="24.75" customHeight="1">
      <c r="A133" s="91"/>
      <c r="B133" s="1" t="s">
        <v>111</v>
      </c>
      <c r="C133" s="14">
        <v>1</v>
      </c>
      <c r="D133" s="12"/>
      <c r="E133" s="12"/>
      <c r="F133" s="12"/>
      <c r="G133" s="12"/>
      <c r="H133" s="12">
        <f t="shared" si="9"/>
        <v>1</v>
      </c>
    </row>
    <row r="134" spans="1:8" ht="24.75" customHeight="1">
      <c r="A134" s="91"/>
      <c r="B134" s="6" t="s">
        <v>28</v>
      </c>
      <c r="C134" s="13">
        <f>SUM(C132:C133)</f>
        <v>2</v>
      </c>
      <c r="D134" s="13">
        <f>SUM(D132:D133)</f>
        <v>0</v>
      </c>
      <c r="E134" s="13">
        <f>SUM(E132:E133)</f>
        <v>0</v>
      </c>
      <c r="F134" s="13">
        <f>SUM(F132:F133)</f>
        <v>0</v>
      </c>
      <c r="G134" s="13">
        <f>SUM(G132:G133)</f>
        <v>0</v>
      </c>
      <c r="H134" s="13">
        <f t="shared" si="9"/>
        <v>2</v>
      </c>
    </row>
    <row r="135" spans="1:8" ht="24.75" customHeight="1">
      <c r="A135" s="91" t="s">
        <v>112</v>
      </c>
      <c r="B135" s="1" t="s">
        <v>113</v>
      </c>
      <c r="C135" s="12"/>
      <c r="D135" s="12">
        <v>1</v>
      </c>
      <c r="E135" s="12"/>
      <c r="F135" s="12"/>
      <c r="G135" s="12"/>
      <c r="H135" s="12">
        <f t="shared" si="9"/>
        <v>1</v>
      </c>
    </row>
    <row r="136" spans="1:8" ht="24.75" customHeight="1">
      <c r="A136" s="91"/>
      <c r="B136" s="6" t="s">
        <v>28</v>
      </c>
      <c r="C136" s="13">
        <f>SUM(C135)</f>
        <v>0</v>
      </c>
      <c r="D136" s="13">
        <f>SUM(D135)</f>
        <v>1</v>
      </c>
      <c r="E136" s="13">
        <f>SUM(E135)</f>
        <v>0</v>
      </c>
      <c r="F136" s="13">
        <f>SUM(F135)</f>
        <v>0</v>
      </c>
      <c r="G136" s="13">
        <f>SUM(G135)</f>
        <v>0</v>
      </c>
      <c r="H136" s="13">
        <f t="shared" si="9"/>
        <v>1</v>
      </c>
    </row>
    <row r="137" spans="1:8" ht="24.75" customHeight="1">
      <c r="A137" s="88" t="s">
        <v>114</v>
      </c>
      <c r="B137" s="1" t="s">
        <v>115</v>
      </c>
      <c r="C137" s="12">
        <v>1</v>
      </c>
      <c r="D137" s="12"/>
      <c r="E137" s="12"/>
      <c r="F137" s="12"/>
      <c r="G137" s="12"/>
      <c r="H137" s="12">
        <f t="shared" si="9"/>
        <v>1</v>
      </c>
    </row>
    <row r="138" spans="1:8" ht="24.75" customHeight="1">
      <c r="A138" s="89"/>
      <c r="B138" s="6" t="s">
        <v>28</v>
      </c>
      <c r="C138" s="13">
        <f>SUM(C137)</f>
        <v>1</v>
      </c>
      <c r="D138" s="13">
        <f>SUM(D137)</f>
        <v>0</v>
      </c>
      <c r="E138" s="13">
        <f>SUM(E137)</f>
        <v>0</v>
      </c>
      <c r="F138" s="13">
        <f>SUM(F137)</f>
        <v>0</v>
      </c>
      <c r="G138" s="13">
        <f>SUM(G137)</f>
        <v>0</v>
      </c>
      <c r="H138" s="13">
        <f t="shared" si="9"/>
        <v>1</v>
      </c>
    </row>
    <row r="139" spans="1:8" ht="24.75" customHeight="1">
      <c r="A139" s="88" t="s">
        <v>116</v>
      </c>
      <c r="B139" s="1" t="s">
        <v>117</v>
      </c>
      <c r="C139" s="12">
        <v>1</v>
      </c>
      <c r="D139" s="12"/>
      <c r="E139" s="12"/>
      <c r="F139" s="12"/>
      <c r="G139" s="12"/>
      <c r="H139" s="12">
        <f>SUM(C139:G139)</f>
        <v>1</v>
      </c>
    </row>
    <row r="140" spans="1:8" ht="24.75" customHeight="1">
      <c r="A140" s="89"/>
      <c r="B140" s="6" t="s">
        <v>28</v>
      </c>
      <c r="C140" s="13">
        <f aca="true" t="shared" si="10" ref="C140:H140">SUM(C139)</f>
        <v>1</v>
      </c>
      <c r="D140" s="13">
        <f t="shared" si="10"/>
        <v>0</v>
      </c>
      <c r="E140" s="13">
        <f t="shared" si="10"/>
        <v>0</v>
      </c>
      <c r="F140" s="13">
        <f t="shared" si="10"/>
        <v>0</v>
      </c>
      <c r="G140" s="13">
        <f t="shared" si="10"/>
        <v>0</v>
      </c>
      <c r="H140" s="13">
        <f t="shared" si="10"/>
        <v>1</v>
      </c>
    </row>
    <row r="141" spans="1:8" ht="24.75" customHeight="1">
      <c r="A141" s="88" t="s">
        <v>118</v>
      </c>
      <c r="B141" s="1" t="s">
        <v>119</v>
      </c>
      <c r="C141" s="12">
        <v>1</v>
      </c>
      <c r="D141" s="12"/>
      <c r="E141" s="12"/>
      <c r="F141" s="12"/>
      <c r="G141" s="12"/>
      <c r="H141" s="12">
        <f t="shared" si="9"/>
        <v>1</v>
      </c>
    </row>
    <row r="142" spans="1:8" ht="24.75" customHeight="1">
      <c r="A142" s="90"/>
      <c r="B142" s="1" t="s">
        <v>120</v>
      </c>
      <c r="C142" s="12">
        <v>1</v>
      </c>
      <c r="D142" s="12"/>
      <c r="E142" s="12"/>
      <c r="F142" s="12"/>
      <c r="G142" s="12"/>
      <c r="H142" s="12">
        <f t="shared" si="9"/>
        <v>1</v>
      </c>
    </row>
    <row r="143" spans="1:8" ht="24.75" customHeight="1">
      <c r="A143" s="90"/>
      <c r="B143" s="1" t="s">
        <v>23</v>
      </c>
      <c r="C143" s="12">
        <v>1</v>
      </c>
      <c r="D143" s="12"/>
      <c r="E143" s="12"/>
      <c r="F143" s="12"/>
      <c r="G143" s="12"/>
      <c r="H143" s="12">
        <f t="shared" si="9"/>
        <v>1</v>
      </c>
    </row>
    <row r="144" spans="1:8" ht="24.75" customHeight="1">
      <c r="A144" s="90"/>
      <c r="B144" s="1" t="s">
        <v>121</v>
      </c>
      <c r="C144" s="12">
        <v>1</v>
      </c>
      <c r="D144" s="12"/>
      <c r="E144" s="12"/>
      <c r="F144" s="12"/>
      <c r="G144" s="12"/>
      <c r="H144" s="12">
        <f t="shared" si="9"/>
        <v>1</v>
      </c>
    </row>
    <row r="145" spans="1:8" ht="24.75" customHeight="1">
      <c r="A145" s="90"/>
      <c r="B145" s="1" t="s">
        <v>60</v>
      </c>
      <c r="C145" s="12"/>
      <c r="D145" s="12">
        <v>1</v>
      </c>
      <c r="E145" s="12"/>
      <c r="F145" s="12"/>
      <c r="G145" s="12"/>
      <c r="H145" s="12">
        <f t="shared" si="9"/>
        <v>1</v>
      </c>
    </row>
    <row r="146" spans="1:8" ht="24.75" customHeight="1">
      <c r="A146" s="90"/>
      <c r="B146" s="1" t="s">
        <v>122</v>
      </c>
      <c r="C146" s="12"/>
      <c r="D146" s="12">
        <v>1</v>
      </c>
      <c r="E146" s="12"/>
      <c r="F146" s="12"/>
      <c r="G146" s="12"/>
      <c r="H146" s="12">
        <f t="shared" si="9"/>
        <v>1</v>
      </c>
    </row>
    <row r="147" spans="1:8" ht="24.75" customHeight="1">
      <c r="A147" s="89"/>
      <c r="B147" s="6" t="s">
        <v>28</v>
      </c>
      <c r="C147" s="13">
        <f>SUM(C141:C146)</f>
        <v>4</v>
      </c>
      <c r="D147" s="13">
        <f>SUM(D141:D146)</f>
        <v>2</v>
      </c>
      <c r="E147" s="13">
        <f>SUM(E141:E146)</f>
        <v>0</v>
      </c>
      <c r="F147" s="13">
        <f>SUM(F141:F146)</f>
        <v>0</v>
      </c>
      <c r="G147" s="13">
        <f>SUM(G141:G146)</f>
        <v>0</v>
      </c>
      <c r="H147" s="13">
        <f t="shared" si="9"/>
        <v>6</v>
      </c>
    </row>
    <row r="148" spans="1:8" ht="24.75" customHeight="1">
      <c r="A148" s="92" t="s">
        <v>123</v>
      </c>
      <c r="B148" s="1" t="s">
        <v>124</v>
      </c>
      <c r="C148" s="12"/>
      <c r="D148" s="12"/>
      <c r="E148" s="12"/>
      <c r="F148" s="12">
        <v>1</v>
      </c>
      <c r="G148" s="12"/>
      <c r="H148" s="12">
        <f t="shared" si="9"/>
        <v>1</v>
      </c>
    </row>
    <row r="149" spans="1:8" ht="24.75" customHeight="1">
      <c r="A149" s="92"/>
      <c r="B149" s="6" t="s">
        <v>28</v>
      </c>
      <c r="C149" s="13">
        <f>SUM(C148)</f>
        <v>0</v>
      </c>
      <c r="D149" s="13">
        <f>SUM(D148)</f>
        <v>0</v>
      </c>
      <c r="E149" s="13">
        <f>SUM(E148)</f>
        <v>0</v>
      </c>
      <c r="F149" s="13">
        <f>SUM(F148)</f>
        <v>1</v>
      </c>
      <c r="G149" s="13">
        <f>SUM(G148)</f>
        <v>0</v>
      </c>
      <c r="H149" s="13">
        <f t="shared" si="9"/>
        <v>1</v>
      </c>
    </row>
    <row r="150" spans="1:8" ht="24.75" customHeight="1">
      <c r="A150" s="91" t="s">
        <v>125</v>
      </c>
      <c r="B150" s="1" t="s">
        <v>126</v>
      </c>
      <c r="C150" s="12">
        <v>1</v>
      </c>
      <c r="D150" s="12"/>
      <c r="E150" s="12"/>
      <c r="F150" s="12"/>
      <c r="G150" s="12"/>
      <c r="H150" s="12">
        <f t="shared" si="9"/>
        <v>1</v>
      </c>
    </row>
    <row r="151" spans="1:8" ht="24.75" customHeight="1">
      <c r="A151" s="91"/>
      <c r="B151" s="1" t="s">
        <v>127</v>
      </c>
      <c r="C151" s="12"/>
      <c r="D151" s="12">
        <v>1</v>
      </c>
      <c r="E151" s="12"/>
      <c r="F151" s="12"/>
      <c r="G151" s="12"/>
      <c r="H151" s="12">
        <f t="shared" si="9"/>
        <v>1</v>
      </c>
    </row>
    <row r="152" spans="1:8" ht="24.75" customHeight="1">
      <c r="A152" s="91"/>
      <c r="B152" s="6" t="s">
        <v>28</v>
      </c>
      <c r="C152" s="13">
        <f>SUM(C150:C151)</f>
        <v>1</v>
      </c>
      <c r="D152" s="13">
        <f>SUM(D150:D151)</f>
        <v>1</v>
      </c>
      <c r="E152" s="13">
        <f>SUM(E150:E151)</f>
        <v>0</v>
      </c>
      <c r="F152" s="13">
        <f>SUM(F150:F151)</f>
        <v>0</v>
      </c>
      <c r="G152" s="13">
        <f>SUM(G150:G151)</f>
        <v>0</v>
      </c>
      <c r="H152" s="13">
        <f t="shared" si="9"/>
        <v>2</v>
      </c>
    </row>
    <row r="153" spans="1:8" ht="24.75" customHeight="1">
      <c r="A153" s="96" t="s">
        <v>128</v>
      </c>
      <c r="B153" s="3" t="s">
        <v>129</v>
      </c>
      <c r="C153" s="12"/>
      <c r="D153" s="12">
        <v>1</v>
      </c>
      <c r="E153" s="12"/>
      <c r="F153" s="12"/>
      <c r="G153" s="12"/>
      <c r="H153" s="12">
        <f t="shared" si="9"/>
        <v>1</v>
      </c>
    </row>
    <row r="154" spans="1:8" ht="24.75" customHeight="1">
      <c r="A154" s="97"/>
      <c r="B154" s="3" t="s">
        <v>130</v>
      </c>
      <c r="C154" s="12"/>
      <c r="D154" s="12">
        <v>1</v>
      </c>
      <c r="E154" s="12"/>
      <c r="F154" s="12"/>
      <c r="G154" s="12"/>
      <c r="H154" s="12">
        <f t="shared" si="9"/>
        <v>1</v>
      </c>
    </row>
    <row r="155" spans="1:8" ht="24.75" customHeight="1">
      <c r="A155" s="97"/>
      <c r="B155" s="3" t="s">
        <v>71</v>
      </c>
      <c r="C155" s="12"/>
      <c r="D155" s="12">
        <v>1</v>
      </c>
      <c r="E155" s="12"/>
      <c r="F155" s="12"/>
      <c r="G155" s="12"/>
      <c r="H155" s="12">
        <f t="shared" si="9"/>
        <v>1</v>
      </c>
    </row>
    <row r="156" spans="1:8" ht="24.75" customHeight="1">
      <c r="A156" s="97"/>
      <c r="B156" s="3" t="s">
        <v>131</v>
      </c>
      <c r="C156" s="12"/>
      <c r="D156" s="12">
        <v>1</v>
      </c>
      <c r="E156" s="12"/>
      <c r="F156" s="12"/>
      <c r="G156" s="12"/>
      <c r="H156" s="12">
        <f t="shared" si="9"/>
        <v>1</v>
      </c>
    </row>
    <row r="157" spans="1:8" ht="24.75" customHeight="1">
      <c r="A157" s="97"/>
      <c r="B157" s="3" t="s">
        <v>132</v>
      </c>
      <c r="C157" s="12"/>
      <c r="D157" s="12">
        <v>1</v>
      </c>
      <c r="E157" s="12"/>
      <c r="F157" s="12"/>
      <c r="G157" s="12"/>
      <c r="H157" s="12">
        <f t="shared" si="9"/>
        <v>1</v>
      </c>
    </row>
    <row r="158" spans="1:8" ht="24.75" customHeight="1">
      <c r="A158" s="97"/>
      <c r="B158" s="3" t="s">
        <v>133</v>
      </c>
      <c r="C158" s="12"/>
      <c r="D158" s="12">
        <v>1</v>
      </c>
      <c r="E158" s="12"/>
      <c r="F158" s="12"/>
      <c r="G158" s="12"/>
      <c r="H158" s="12">
        <f t="shared" si="9"/>
        <v>1</v>
      </c>
    </row>
    <row r="159" spans="1:8" ht="24.75" customHeight="1">
      <c r="A159" s="98"/>
      <c r="B159" s="4" t="s">
        <v>28</v>
      </c>
      <c r="C159" s="13">
        <f>SUM(C153:C158)</f>
        <v>0</v>
      </c>
      <c r="D159" s="13">
        <f>SUM(D153:D158)</f>
        <v>6</v>
      </c>
      <c r="E159" s="13">
        <f>SUM(E153:E158)</f>
        <v>0</v>
      </c>
      <c r="F159" s="13">
        <f>SUM(F153:F158)</f>
        <v>0</v>
      </c>
      <c r="G159" s="13">
        <f>SUM(G153:G158)</f>
        <v>0</v>
      </c>
      <c r="H159" s="13">
        <f t="shared" si="9"/>
        <v>6</v>
      </c>
    </row>
    <row r="160" spans="1:8" ht="24.75" customHeight="1">
      <c r="A160" s="99" t="s">
        <v>134</v>
      </c>
      <c r="B160" s="2" t="s">
        <v>135</v>
      </c>
      <c r="C160" s="12">
        <v>1</v>
      </c>
      <c r="D160" s="12"/>
      <c r="E160" s="12"/>
      <c r="F160" s="12"/>
      <c r="G160" s="12"/>
      <c r="H160" s="12">
        <f t="shared" si="9"/>
        <v>1</v>
      </c>
    </row>
    <row r="161" spans="1:8" ht="24.75" customHeight="1">
      <c r="A161" s="99"/>
      <c r="B161" s="7" t="s">
        <v>28</v>
      </c>
      <c r="C161" s="13">
        <f>SUM(C160)</f>
        <v>1</v>
      </c>
      <c r="D161" s="13">
        <f>SUM(D160)</f>
        <v>0</v>
      </c>
      <c r="E161" s="13">
        <f>SUM(E160)</f>
        <v>0</v>
      </c>
      <c r="F161" s="13">
        <f>SUM(F160)</f>
        <v>0</v>
      </c>
      <c r="G161" s="13">
        <f>SUM(G160)</f>
        <v>0</v>
      </c>
      <c r="H161" s="13">
        <f t="shared" si="9"/>
        <v>1</v>
      </c>
    </row>
    <row r="162" spans="1:8" ht="24.75" customHeight="1">
      <c r="A162" s="88" t="s">
        <v>136</v>
      </c>
      <c r="B162" s="1" t="s">
        <v>137</v>
      </c>
      <c r="C162" s="12">
        <v>1</v>
      </c>
      <c r="D162" s="12"/>
      <c r="E162" s="12"/>
      <c r="F162" s="12"/>
      <c r="G162" s="12"/>
      <c r="H162" s="12">
        <f t="shared" si="9"/>
        <v>1</v>
      </c>
    </row>
    <row r="163" spans="1:8" ht="24.75" customHeight="1">
      <c r="A163" s="90"/>
      <c r="B163" s="51" t="s">
        <v>273</v>
      </c>
      <c r="C163" s="52">
        <v>1</v>
      </c>
      <c r="D163" s="52"/>
      <c r="E163" s="52"/>
      <c r="F163" s="52"/>
      <c r="G163" s="52"/>
      <c r="H163" s="52">
        <v>1</v>
      </c>
    </row>
    <row r="164" spans="1:8" ht="24.75" customHeight="1">
      <c r="A164" s="89"/>
      <c r="B164" s="6" t="s">
        <v>28</v>
      </c>
      <c r="C164" s="13">
        <f>SUM(C162:C163)</f>
        <v>2</v>
      </c>
      <c r="D164" s="13">
        <f>SUM(D162:D162)</f>
        <v>0</v>
      </c>
      <c r="E164" s="13">
        <f>SUM(E162:E162)</f>
        <v>0</v>
      </c>
      <c r="F164" s="13">
        <f>SUM(F162:F162)</f>
        <v>0</v>
      </c>
      <c r="G164" s="13">
        <f>SUM(G162:G162)</f>
        <v>0</v>
      </c>
      <c r="H164" s="13">
        <f t="shared" si="9"/>
        <v>2</v>
      </c>
    </row>
    <row r="165" spans="1:8" ht="24.75" customHeight="1">
      <c r="A165" s="88" t="s">
        <v>138</v>
      </c>
      <c r="B165" s="1" t="s">
        <v>139</v>
      </c>
      <c r="C165" s="12">
        <v>1</v>
      </c>
      <c r="D165" s="12"/>
      <c r="E165" s="12"/>
      <c r="F165" s="12"/>
      <c r="G165" s="12"/>
      <c r="H165" s="12">
        <f t="shared" si="9"/>
        <v>1</v>
      </c>
    </row>
    <row r="166" spans="1:8" ht="24.75" customHeight="1">
      <c r="A166" s="89"/>
      <c r="B166" s="4" t="s">
        <v>28</v>
      </c>
      <c r="C166" s="13">
        <f>SUM(C165)</f>
        <v>1</v>
      </c>
      <c r="D166" s="13">
        <f>SUM(D165)</f>
        <v>0</v>
      </c>
      <c r="E166" s="13">
        <f>SUM(E165)</f>
        <v>0</v>
      </c>
      <c r="F166" s="13">
        <f>SUM(F165)</f>
        <v>0</v>
      </c>
      <c r="G166" s="13">
        <f>SUM(G165)</f>
        <v>0</v>
      </c>
      <c r="H166" s="13">
        <f t="shared" si="9"/>
        <v>1</v>
      </c>
    </row>
    <row r="167" spans="1:8" ht="24.75" customHeight="1">
      <c r="A167" s="96" t="s">
        <v>140</v>
      </c>
      <c r="B167" s="1" t="s">
        <v>115</v>
      </c>
      <c r="C167" s="12">
        <v>1</v>
      </c>
      <c r="D167" s="12"/>
      <c r="E167" s="12"/>
      <c r="F167" s="12"/>
      <c r="G167" s="12"/>
      <c r="H167" s="12">
        <f t="shared" si="9"/>
        <v>1</v>
      </c>
    </row>
    <row r="168" spans="1:8" ht="24.75" customHeight="1">
      <c r="A168" s="97"/>
      <c r="B168" s="15" t="s">
        <v>71</v>
      </c>
      <c r="C168" s="12"/>
      <c r="D168" s="12">
        <v>1</v>
      </c>
      <c r="E168" s="12"/>
      <c r="F168" s="12"/>
      <c r="G168" s="12"/>
      <c r="H168" s="12">
        <f t="shared" si="9"/>
        <v>1</v>
      </c>
    </row>
    <row r="169" spans="1:8" ht="24.75" customHeight="1">
      <c r="A169" s="97"/>
      <c r="B169" s="15" t="s">
        <v>42</v>
      </c>
      <c r="C169" s="12"/>
      <c r="D169" s="12">
        <v>1</v>
      </c>
      <c r="E169" s="12"/>
      <c r="F169" s="12"/>
      <c r="G169" s="12"/>
      <c r="H169" s="12">
        <f t="shared" si="9"/>
        <v>1</v>
      </c>
    </row>
    <row r="170" spans="1:8" ht="24.75" customHeight="1">
      <c r="A170" s="97"/>
      <c r="B170" s="15" t="s">
        <v>121</v>
      </c>
      <c r="C170" s="12"/>
      <c r="D170" s="12">
        <v>1</v>
      </c>
      <c r="E170" s="12"/>
      <c r="F170" s="12"/>
      <c r="G170" s="12"/>
      <c r="H170" s="12">
        <f t="shared" si="9"/>
        <v>1</v>
      </c>
    </row>
    <row r="171" spans="1:8" ht="24.75" customHeight="1">
      <c r="A171" s="98"/>
      <c r="B171" s="6" t="s">
        <v>28</v>
      </c>
      <c r="C171" s="13">
        <f>SUM(C167:C170)</f>
        <v>1</v>
      </c>
      <c r="D171" s="13">
        <f>SUM(D167:D170)</f>
        <v>3</v>
      </c>
      <c r="E171" s="13">
        <f>SUM(E167:E170)</f>
        <v>0</v>
      </c>
      <c r="F171" s="13">
        <f>SUM(F167:F170)</f>
        <v>0</v>
      </c>
      <c r="G171" s="13">
        <f>SUM(G167:G170)</f>
        <v>0</v>
      </c>
      <c r="H171" s="13">
        <f t="shared" si="9"/>
        <v>4</v>
      </c>
    </row>
    <row r="172" spans="1:8" ht="24.75" customHeight="1">
      <c r="A172" s="91" t="s">
        <v>141</v>
      </c>
      <c r="B172" s="1" t="s">
        <v>19</v>
      </c>
      <c r="C172" s="12">
        <v>1</v>
      </c>
      <c r="D172" s="12"/>
      <c r="E172" s="12"/>
      <c r="F172" s="12"/>
      <c r="G172" s="12"/>
      <c r="H172" s="12">
        <f t="shared" si="9"/>
        <v>1</v>
      </c>
    </row>
    <row r="173" spans="1:8" ht="24.75" customHeight="1">
      <c r="A173" s="91"/>
      <c r="B173" s="1" t="s">
        <v>20</v>
      </c>
      <c r="C173" s="12">
        <v>1</v>
      </c>
      <c r="D173" s="12"/>
      <c r="E173" s="12"/>
      <c r="F173" s="12"/>
      <c r="G173" s="12"/>
      <c r="H173" s="12">
        <f t="shared" si="9"/>
        <v>1</v>
      </c>
    </row>
    <row r="174" spans="1:8" ht="24.75" customHeight="1">
      <c r="A174" s="91"/>
      <c r="B174" s="3" t="s">
        <v>115</v>
      </c>
      <c r="C174" s="12"/>
      <c r="D174" s="12">
        <v>1</v>
      </c>
      <c r="E174" s="12"/>
      <c r="F174" s="12"/>
      <c r="G174" s="12"/>
      <c r="H174" s="12">
        <f t="shared" si="9"/>
        <v>1</v>
      </c>
    </row>
    <row r="175" spans="1:8" ht="24.75" customHeight="1">
      <c r="A175" s="91"/>
      <c r="B175" s="3" t="s">
        <v>42</v>
      </c>
      <c r="C175" s="12"/>
      <c r="D175" s="12">
        <v>1</v>
      </c>
      <c r="E175" s="12"/>
      <c r="F175" s="12"/>
      <c r="G175" s="12"/>
      <c r="H175" s="12">
        <f t="shared" si="9"/>
        <v>1</v>
      </c>
    </row>
    <row r="176" spans="1:8" ht="24.75" customHeight="1">
      <c r="A176" s="91"/>
      <c r="B176" s="3" t="s">
        <v>142</v>
      </c>
      <c r="C176" s="12"/>
      <c r="D176" s="12">
        <v>1</v>
      </c>
      <c r="E176" s="12"/>
      <c r="F176" s="12"/>
      <c r="G176" s="12"/>
      <c r="H176" s="12">
        <f t="shared" si="9"/>
        <v>1</v>
      </c>
    </row>
    <row r="177" spans="1:8" ht="24.75" customHeight="1">
      <c r="A177" s="91"/>
      <c r="B177" s="3" t="s">
        <v>16</v>
      </c>
      <c r="C177" s="12"/>
      <c r="D177" s="12">
        <v>1</v>
      </c>
      <c r="E177" s="12"/>
      <c r="F177" s="12"/>
      <c r="G177" s="12"/>
      <c r="H177" s="12">
        <f t="shared" si="9"/>
        <v>1</v>
      </c>
    </row>
    <row r="178" spans="1:8" ht="24.75" customHeight="1">
      <c r="A178" s="91"/>
      <c r="B178" s="3" t="s">
        <v>143</v>
      </c>
      <c r="C178" s="12"/>
      <c r="D178" s="12">
        <v>1</v>
      </c>
      <c r="E178" s="12"/>
      <c r="F178" s="12"/>
      <c r="G178" s="12"/>
      <c r="H178" s="12">
        <f t="shared" si="9"/>
        <v>1</v>
      </c>
    </row>
    <row r="179" spans="1:8" ht="24.75" customHeight="1">
      <c r="A179" s="91"/>
      <c r="B179" s="3" t="s">
        <v>25</v>
      </c>
      <c r="C179" s="12"/>
      <c r="D179" s="12">
        <v>1</v>
      </c>
      <c r="E179" s="12"/>
      <c r="F179" s="12"/>
      <c r="G179" s="12"/>
      <c r="H179" s="12">
        <f t="shared" si="9"/>
        <v>1</v>
      </c>
    </row>
    <row r="180" spans="1:8" ht="24.75" customHeight="1">
      <c r="A180" s="91"/>
      <c r="B180" s="3" t="s">
        <v>144</v>
      </c>
      <c r="C180" s="12"/>
      <c r="D180" s="12">
        <v>1</v>
      </c>
      <c r="E180" s="12"/>
      <c r="F180" s="12"/>
      <c r="G180" s="12"/>
      <c r="H180" s="12">
        <f t="shared" si="9"/>
        <v>1</v>
      </c>
    </row>
    <row r="181" spans="1:8" ht="24.75" customHeight="1">
      <c r="A181" s="91"/>
      <c r="B181" s="3" t="s">
        <v>145</v>
      </c>
      <c r="C181" s="12"/>
      <c r="D181" s="12">
        <v>1</v>
      </c>
      <c r="E181" s="12"/>
      <c r="F181" s="12"/>
      <c r="G181" s="12"/>
      <c r="H181" s="12">
        <f t="shared" si="9"/>
        <v>1</v>
      </c>
    </row>
    <row r="182" spans="1:8" ht="24.75" customHeight="1">
      <c r="A182" s="91"/>
      <c r="B182" s="3" t="s">
        <v>45</v>
      </c>
      <c r="C182" s="12"/>
      <c r="D182" s="12">
        <v>1</v>
      </c>
      <c r="E182" s="12"/>
      <c r="F182" s="12"/>
      <c r="G182" s="12"/>
      <c r="H182" s="12">
        <f t="shared" si="9"/>
        <v>1</v>
      </c>
    </row>
    <row r="183" spans="1:8" ht="24.75" customHeight="1">
      <c r="A183" s="91"/>
      <c r="B183" s="3" t="s">
        <v>146</v>
      </c>
      <c r="C183" s="12"/>
      <c r="D183" s="12">
        <v>1</v>
      </c>
      <c r="E183" s="12"/>
      <c r="F183" s="12"/>
      <c r="G183" s="12"/>
      <c r="H183" s="12">
        <f t="shared" si="9"/>
        <v>1</v>
      </c>
    </row>
    <row r="184" spans="1:8" ht="24.75" customHeight="1">
      <c r="A184" s="91"/>
      <c r="B184" s="3" t="s">
        <v>147</v>
      </c>
      <c r="C184" s="12"/>
      <c r="D184" s="12">
        <v>1</v>
      </c>
      <c r="E184" s="12"/>
      <c r="F184" s="12"/>
      <c r="G184" s="12"/>
      <c r="H184" s="12">
        <f t="shared" si="9"/>
        <v>1</v>
      </c>
    </row>
    <row r="185" spans="1:8" ht="24.75" customHeight="1">
      <c r="A185" s="91"/>
      <c r="B185" s="3" t="s">
        <v>57</v>
      </c>
      <c r="C185" s="12"/>
      <c r="D185" s="12">
        <v>1</v>
      </c>
      <c r="E185" s="12"/>
      <c r="F185" s="12"/>
      <c r="G185" s="12"/>
      <c r="H185" s="12">
        <f t="shared" si="9"/>
        <v>1</v>
      </c>
    </row>
    <row r="186" spans="1:8" ht="24.75" customHeight="1">
      <c r="A186" s="91"/>
      <c r="B186" s="3" t="s">
        <v>148</v>
      </c>
      <c r="C186" s="12"/>
      <c r="D186" s="12"/>
      <c r="E186" s="12"/>
      <c r="F186" s="12">
        <v>1</v>
      </c>
      <c r="G186" s="12"/>
      <c r="H186" s="12">
        <f t="shared" si="9"/>
        <v>1</v>
      </c>
    </row>
    <row r="187" spans="1:8" ht="24.75" customHeight="1">
      <c r="A187" s="91"/>
      <c r="B187" s="4" t="s">
        <v>28</v>
      </c>
      <c r="C187" s="13">
        <f>SUM(C172:C186)</f>
        <v>2</v>
      </c>
      <c r="D187" s="13">
        <f>SUM(D172:D186)</f>
        <v>12</v>
      </c>
      <c r="E187" s="13">
        <f>SUM(E172:E186)</f>
        <v>0</v>
      </c>
      <c r="F187" s="13">
        <f>SUM(F172:F186)</f>
        <v>1</v>
      </c>
      <c r="G187" s="13">
        <f>SUM(G172:G186)</f>
        <v>0</v>
      </c>
      <c r="H187" s="13">
        <f t="shared" si="9"/>
        <v>15</v>
      </c>
    </row>
    <row r="188" spans="1:8" ht="24.75" customHeight="1">
      <c r="A188" s="91" t="s">
        <v>149</v>
      </c>
      <c r="B188" s="1" t="s">
        <v>19</v>
      </c>
      <c r="C188" s="12">
        <v>1</v>
      </c>
      <c r="D188" s="12">
        <v>1</v>
      </c>
      <c r="E188" s="12"/>
      <c r="F188" s="12"/>
      <c r="G188" s="12"/>
      <c r="H188" s="12">
        <f>SUM(C188:G188)</f>
        <v>2</v>
      </c>
    </row>
    <row r="189" spans="1:8" ht="24.75" customHeight="1">
      <c r="A189" s="91"/>
      <c r="B189" s="2" t="s">
        <v>20</v>
      </c>
      <c r="C189" s="12">
        <v>1</v>
      </c>
      <c r="D189" s="12">
        <v>1</v>
      </c>
      <c r="E189" s="12">
        <v>1</v>
      </c>
      <c r="F189" s="12"/>
      <c r="G189" s="12"/>
      <c r="H189" s="12">
        <f aca="true" t="shared" si="11" ref="H189:H252">SUM(C189:G189)</f>
        <v>3</v>
      </c>
    </row>
    <row r="190" spans="1:8" ht="24.75" customHeight="1">
      <c r="A190" s="91"/>
      <c r="B190" s="1" t="s">
        <v>42</v>
      </c>
      <c r="C190" s="12">
        <v>1</v>
      </c>
      <c r="D190" s="12">
        <v>1</v>
      </c>
      <c r="E190" s="12"/>
      <c r="F190" s="12"/>
      <c r="G190" s="12"/>
      <c r="H190" s="12">
        <f t="shared" si="11"/>
        <v>2</v>
      </c>
    </row>
    <row r="191" spans="1:8" ht="24.75" customHeight="1">
      <c r="A191" s="91"/>
      <c r="B191" s="1" t="s">
        <v>16</v>
      </c>
      <c r="C191" s="12">
        <v>1</v>
      </c>
      <c r="D191" s="12">
        <v>1</v>
      </c>
      <c r="E191" s="12"/>
      <c r="F191" s="12"/>
      <c r="G191" s="12"/>
      <c r="H191" s="12">
        <f t="shared" si="11"/>
        <v>2</v>
      </c>
    </row>
    <row r="192" spans="1:8" ht="24.75" customHeight="1">
      <c r="A192" s="91"/>
      <c r="B192" s="1" t="s">
        <v>150</v>
      </c>
      <c r="C192" s="12">
        <v>1</v>
      </c>
      <c r="D192" s="12"/>
      <c r="E192" s="12"/>
      <c r="F192" s="12"/>
      <c r="G192" s="12"/>
      <c r="H192" s="12">
        <f t="shared" si="11"/>
        <v>1</v>
      </c>
    </row>
    <row r="193" spans="1:8" ht="24.75" customHeight="1">
      <c r="A193" s="91"/>
      <c r="B193" s="1" t="s">
        <v>41</v>
      </c>
      <c r="C193" s="12"/>
      <c r="D193" s="12">
        <v>1</v>
      </c>
      <c r="E193" s="12"/>
      <c r="F193" s="12"/>
      <c r="G193" s="12"/>
      <c r="H193" s="12">
        <f t="shared" si="11"/>
        <v>1</v>
      </c>
    </row>
    <row r="194" spans="1:8" ht="24.75" customHeight="1">
      <c r="A194" s="91"/>
      <c r="B194" s="6" t="s">
        <v>28</v>
      </c>
      <c r="C194" s="13">
        <f>SUM(C188:C193)</f>
        <v>5</v>
      </c>
      <c r="D194" s="13">
        <f>SUM(D188:D193)</f>
        <v>5</v>
      </c>
      <c r="E194" s="13">
        <f>SUM(E188:E193)</f>
        <v>1</v>
      </c>
      <c r="F194" s="13">
        <f>SUM(F188:F193)</f>
        <v>0</v>
      </c>
      <c r="G194" s="13">
        <f>SUM(G188:G193)</f>
        <v>0</v>
      </c>
      <c r="H194" s="13">
        <f t="shared" si="11"/>
        <v>11</v>
      </c>
    </row>
    <row r="195" spans="1:8" ht="24.75" customHeight="1">
      <c r="A195" s="91" t="s">
        <v>151</v>
      </c>
      <c r="B195" s="1" t="s">
        <v>71</v>
      </c>
      <c r="C195" s="12">
        <v>1</v>
      </c>
      <c r="D195" s="12"/>
      <c r="E195" s="12"/>
      <c r="F195" s="12"/>
      <c r="G195" s="12"/>
      <c r="H195" s="12">
        <f t="shared" si="11"/>
        <v>1</v>
      </c>
    </row>
    <row r="196" spans="1:8" ht="24.75" customHeight="1">
      <c r="A196" s="91"/>
      <c r="B196" s="1" t="s">
        <v>152</v>
      </c>
      <c r="C196" s="12"/>
      <c r="D196" s="12">
        <v>1</v>
      </c>
      <c r="E196" s="12"/>
      <c r="F196" s="12"/>
      <c r="G196" s="12"/>
      <c r="H196" s="12">
        <f t="shared" si="11"/>
        <v>1</v>
      </c>
    </row>
    <row r="197" spans="1:8" ht="24.75" customHeight="1">
      <c r="A197" s="91"/>
      <c r="B197" s="1" t="s">
        <v>21</v>
      </c>
      <c r="C197" s="12"/>
      <c r="D197" s="12">
        <v>1</v>
      </c>
      <c r="E197" s="12"/>
      <c r="F197" s="12"/>
      <c r="G197" s="12"/>
      <c r="H197" s="12">
        <f t="shared" si="11"/>
        <v>1</v>
      </c>
    </row>
    <row r="198" spans="1:8" ht="24.75" customHeight="1">
      <c r="A198" s="91"/>
      <c r="B198" s="1" t="s">
        <v>153</v>
      </c>
      <c r="C198" s="12"/>
      <c r="D198" s="12">
        <v>1</v>
      </c>
      <c r="E198" s="12"/>
      <c r="F198" s="12"/>
      <c r="G198" s="12"/>
      <c r="H198" s="12">
        <f t="shared" si="11"/>
        <v>1</v>
      </c>
    </row>
    <row r="199" spans="1:8" ht="24.75" customHeight="1">
      <c r="A199" s="91"/>
      <c r="B199" s="6" t="s">
        <v>28</v>
      </c>
      <c r="C199" s="13">
        <f>SUM(C195:C198)</f>
        <v>1</v>
      </c>
      <c r="D199" s="13">
        <f>SUM(D195:D198)</f>
        <v>3</v>
      </c>
      <c r="E199" s="13">
        <f>SUM(E195:E198)</f>
        <v>0</v>
      </c>
      <c r="F199" s="13">
        <f>SUM(F195:F198)</f>
        <v>0</v>
      </c>
      <c r="G199" s="13">
        <f>SUM(G195:G198)</f>
        <v>0</v>
      </c>
      <c r="H199" s="13">
        <f t="shared" si="11"/>
        <v>4</v>
      </c>
    </row>
    <row r="200" spans="1:8" ht="24.75" customHeight="1">
      <c r="A200" s="91" t="s">
        <v>154</v>
      </c>
      <c r="B200" s="1" t="s">
        <v>155</v>
      </c>
      <c r="C200" s="12">
        <v>1</v>
      </c>
      <c r="D200" s="12">
        <v>1</v>
      </c>
      <c r="E200" s="12"/>
      <c r="F200" s="12"/>
      <c r="G200" s="12"/>
      <c r="H200" s="12">
        <f t="shared" si="11"/>
        <v>2</v>
      </c>
    </row>
    <row r="201" spans="1:8" ht="24.75" customHeight="1">
      <c r="A201" s="91"/>
      <c r="B201" s="3" t="s">
        <v>48</v>
      </c>
      <c r="C201" s="12"/>
      <c r="D201" s="12">
        <v>1</v>
      </c>
      <c r="E201" s="12"/>
      <c r="F201" s="12"/>
      <c r="G201" s="12"/>
      <c r="H201" s="12">
        <f t="shared" si="11"/>
        <v>1</v>
      </c>
    </row>
    <row r="202" spans="1:8" ht="24.75" customHeight="1">
      <c r="A202" s="91"/>
      <c r="B202" s="3" t="s">
        <v>45</v>
      </c>
      <c r="C202" s="12"/>
      <c r="D202" s="12">
        <v>1</v>
      </c>
      <c r="E202" s="12"/>
      <c r="F202" s="12"/>
      <c r="G202" s="12"/>
      <c r="H202" s="12">
        <f t="shared" si="11"/>
        <v>1</v>
      </c>
    </row>
    <row r="203" spans="1:8" ht="24.75" customHeight="1">
      <c r="A203" s="91"/>
      <c r="B203" s="3" t="s">
        <v>156</v>
      </c>
      <c r="C203" s="12"/>
      <c r="D203" s="12">
        <v>1</v>
      </c>
      <c r="E203" s="12"/>
      <c r="F203" s="12"/>
      <c r="G203" s="12"/>
      <c r="H203" s="12">
        <f t="shared" si="11"/>
        <v>1</v>
      </c>
    </row>
    <row r="204" spans="1:8" ht="24.75" customHeight="1">
      <c r="A204" s="91"/>
      <c r="B204" s="3" t="s">
        <v>16</v>
      </c>
      <c r="C204" s="12"/>
      <c r="D204" s="12">
        <v>1</v>
      </c>
      <c r="E204" s="12"/>
      <c r="F204" s="12"/>
      <c r="G204" s="12"/>
      <c r="H204" s="12">
        <f t="shared" si="11"/>
        <v>1</v>
      </c>
    </row>
    <row r="205" spans="1:8" ht="24.75" customHeight="1">
      <c r="A205" s="91"/>
      <c r="B205" s="3" t="s">
        <v>19</v>
      </c>
      <c r="C205" s="12"/>
      <c r="D205" s="12">
        <v>1</v>
      </c>
      <c r="E205" s="12"/>
      <c r="F205" s="12"/>
      <c r="G205" s="12"/>
      <c r="H205" s="12">
        <f t="shared" si="11"/>
        <v>1</v>
      </c>
    </row>
    <row r="206" spans="1:8" ht="24.75" customHeight="1">
      <c r="A206" s="91"/>
      <c r="B206" s="3" t="s">
        <v>41</v>
      </c>
      <c r="C206" s="12"/>
      <c r="D206" s="12">
        <v>1</v>
      </c>
      <c r="E206" s="12"/>
      <c r="F206" s="12"/>
      <c r="G206" s="12"/>
      <c r="H206" s="12">
        <f t="shared" si="11"/>
        <v>1</v>
      </c>
    </row>
    <row r="207" spans="1:8" ht="24.75" customHeight="1">
      <c r="A207" s="91"/>
      <c r="B207" s="3" t="s">
        <v>13</v>
      </c>
      <c r="C207" s="12"/>
      <c r="D207" s="12">
        <v>1</v>
      </c>
      <c r="E207" s="12"/>
      <c r="F207" s="12"/>
      <c r="G207" s="12"/>
      <c r="H207" s="12">
        <f t="shared" si="11"/>
        <v>1</v>
      </c>
    </row>
    <row r="208" spans="1:8" ht="24.75" customHeight="1">
      <c r="A208" s="91"/>
      <c r="B208" s="3" t="s">
        <v>157</v>
      </c>
      <c r="C208" s="12"/>
      <c r="D208" s="12">
        <v>1</v>
      </c>
      <c r="E208" s="12"/>
      <c r="F208" s="12"/>
      <c r="G208" s="12"/>
      <c r="H208" s="12">
        <f t="shared" si="11"/>
        <v>1</v>
      </c>
    </row>
    <row r="209" spans="1:8" ht="24.75" customHeight="1">
      <c r="A209" s="91"/>
      <c r="B209" s="3" t="s">
        <v>158</v>
      </c>
      <c r="C209" s="12"/>
      <c r="D209" s="12">
        <v>1</v>
      </c>
      <c r="E209" s="12"/>
      <c r="F209" s="12"/>
      <c r="G209" s="12"/>
      <c r="H209" s="12">
        <f t="shared" si="11"/>
        <v>1</v>
      </c>
    </row>
    <row r="210" spans="1:8" ht="24.75" customHeight="1">
      <c r="A210" s="91"/>
      <c r="B210" s="4" t="s">
        <v>28</v>
      </c>
      <c r="C210" s="13">
        <f>SUM(C200:C209)</f>
        <v>1</v>
      </c>
      <c r="D210" s="13">
        <f>SUM(D200:D209)</f>
        <v>10</v>
      </c>
      <c r="E210" s="13">
        <f>SUM(E200:E209)</f>
        <v>0</v>
      </c>
      <c r="F210" s="13">
        <f>SUM(F200:F209)</f>
        <v>0</v>
      </c>
      <c r="G210" s="13">
        <f>SUM(G200:G209)</f>
        <v>0</v>
      </c>
      <c r="H210" s="13">
        <f t="shared" si="11"/>
        <v>11</v>
      </c>
    </row>
    <row r="211" spans="1:8" ht="24.75" customHeight="1">
      <c r="A211" s="96" t="s">
        <v>159</v>
      </c>
      <c r="B211" s="1" t="s">
        <v>160</v>
      </c>
      <c r="C211" s="12">
        <v>1</v>
      </c>
      <c r="D211" s="12"/>
      <c r="E211" s="12"/>
      <c r="F211" s="12"/>
      <c r="G211" s="12"/>
      <c r="H211" s="12">
        <f t="shared" si="11"/>
        <v>1</v>
      </c>
    </row>
    <row r="212" spans="1:8" ht="24.75" customHeight="1">
      <c r="A212" s="97"/>
      <c r="B212" s="5" t="s">
        <v>161</v>
      </c>
      <c r="C212" s="12"/>
      <c r="D212" s="12">
        <v>1</v>
      </c>
      <c r="E212" s="12"/>
      <c r="F212" s="12"/>
      <c r="G212" s="12"/>
      <c r="H212" s="12">
        <f t="shared" si="11"/>
        <v>1</v>
      </c>
    </row>
    <row r="213" spans="1:8" ht="24.75" customHeight="1">
      <c r="A213" s="97"/>
      <c r="B213" s="5" t="s">
        <v>18</v>
      </c>
      <c r="C213" s="12"/>
      <c r="D213" s="12">
        <v>1</v>
      </c>
      <c r="E213" s="12"/>
      <c r="F213" s="12"/>
      <c r="G213" s="12"/>
      <c r="H213" s="12">
        <f t="shared" si="11"/>
        <v>1</v>
      </c>
    </row>
    <row r="214" spans="1:8" ht="24.75" customHeight="1">
      <c r="A214" s="98"/>
      <c r="B214" s="4" t="s">
        <v>28</v>
      </c>
      <c r="C214" s="13">
        <f>SUM(C211:C213)</f>
        <v>1</v>
      </c>
      <c r="D214" s="13">
        <f>SUM(D211:D213)</f>
        <v>2</v>
      </c>
      <c r="E214" s="13">
        <f>SUM(E211:E213)</f>
        <v>0</v>
      </c>
      <c r="F214" s="13">
        <f>SUM(F211:F213)</f>
        <v>0</v>
      </c>
      <c r="G214" s="13">
        <f>SUM(G211:G213)</f>
        <v>0</v>
      </c>
      <c r="H214" s="13">
        <f t="shared" si="11"/>
        <v>3</v>
      </c>
    </row>
    <row r="215" spans="1:8" ht="24.75" customHeight="1">
      <c r="A215" s="93" t="s">
        <v>162</v>
      </c>
      <c r="B215" s="15" t="s">
        <v>64</v>
      </c>
      <c r="C215" s="12"/>
      <c r="D215" s="12">
        <v>1</v>
      </c>
      <c r="E215" s="12"/>
      <c r="F215" s="12"/>
      <c r="G215" s="12"/>
      <c r="H215" s="12">
        <f t="shared" si="11"/>
        <v>1</v>
      </c>
    </row>
    <row r="216" spans="1:8" ht="24.75" customHeight="1">
      <c r="A216" s="94"/>
      <c r="B216" s="15" t="s">
        <v>19</v>
      </c>
      <c r="C216" s="12"/>
      <c r="D216" s="12">
        <v>1</v>
      </c>
      <c r="E216" s="12"/>
      <c r="F216" s="12"/>
      <c r="G216" s="12"/>
      <c r="H216" s="12">
        <f t="shared" si="11"/>
        <v>1</v>
      </c>
    </row>
    <row r="217" spans="1:8" ht="24.75" customHeight="1">
      <c r="A217" s="95"/>
      <c r="B217" s="6" t="s">
        <v>28</v>
      </c>
      <c r="C217" s="13">
        <f>SUM(C215:C216)</f>
        <v>0</v>
      </c>
      <c r="D217" s="13">
        <f>SUM(D215:D216)</f>
        <v>2</v>
      </c>
      <c r="E217" s="13">
        <f>SUM(E215:E216)</f>
        <v>0</v>
      </c>
      <c r="F217" s="13">
        <f>SUM(F215:F216)</f>
        <v>0</v>
      </c>
      <c r="G217" s="13">
        <f>SUM(G215:G216)</f>
        <v>0</v>
      </c>
      <c r="H217" s="13">
        <f t="shared" si="11"/>
        <v>2</v>
      </c>
    </row>
    <row r="218" spans="1:8" ht="24.75" customHeight="1">
      <c r="A218" s="92" t="s">
        <v>163</v>
      </c>
      <c r="B218" s="15" t="s">
        <v>147</v>
      </c>
      <c r="C218" s="12"/>
      <c r="D218" s="12">
        <v>1</v>
      </c>
      <c r="E218" s="12"/>
      <c r="F218" s="12"/>
      <c r="G218" s="12"/>
      <c r="H218" s="12">
        <f t="shared" si="11"/>
        <v>1</v>
      </c>
    </row>
    <row r="219" spans="1:8" ht="24.75" customHeight="1">
      <c r="A219" s="92"/>
      <c r="B219" s="15" t="s">
        <v>164</v>
      </c>
      <c r="C219" s="12"/>
      <c r="D219" s="12"/>
      <c r="E219" s="12">
        <v>1</v>
      </c>
      <c r="F219" s="12"/>
      <c r="G219" s="12"/>
      <c r="H219" s="12">
        <f t="shared" si="11"/>
        <v>1</v>
      </c>
    </row>
    <row r="220" spans="1:8" ht="24.75" customHeight="1">
      <c r="A220" s="92"/>
      <c r="B220" s="6" t="s">
        <v>28</v>
      </c>
      <c r="C220" s="13">
        <f>SUM(C218:C219)</f>
        <v>0</v>
      </c>
      <c r="D220" s="13">
        <f>SUM(D218:D219)</f>
        <v>1</v>
      </c>
      <c r="E220" s="13">
        <f>SUM(E218:E219)</f>
        <v>1</v>
      </c>
      <c r="F220" s="13">
        <f>SUM(F218:F219)</f>
        <v>0</v>
      </c>
      <c r="G220" s="13">
        <f>SUM(G218:G219)</f>
        <v>0</v>
      </c>
      <c r="H220" s="13">
        <f t="shared" si="11"/>
        <v>2</v>
      </c>
    </row>
    <row r="221" spans="1:8" ht="24.75" customHeight="1">
      <c r="A221" s="92" t="s">
        <v>165</v>
      </c>
      <c r="B221" s="1" t="s">
        <v>63</v>
      </c>
      <c r="C221" s="12"/>
      <c r="D221" s="12">
        <v>1</v>
      </c>
      <c r="E221" s="12"/>
      <c r="F221" s="12"/>
      <c r="G221" s="12"/>
      <c r="H221" s="12">
        <f t="shared" si="11"/>
        <v>1</v>
      </c>
    </row>
    <row r="222" spans="1:8" ht="24.75" customHeight="1">
      <c r="A222" s="92"/>
      <c r="B222" s="1" t="s">
        <v>82</v>
      </c>
      <c r="C222" s="12">
        <v>1</v>
      </c>
      <c r="D222" s="12"/>
      <c r="E222" s="12"/>
      <c r="F222" s="12"/>
      <c r="G222" s="12"/>
      <c r="H222" s="12">
        <f t="shared" si="11"/>
        <v>1</v>
      </c>
    </row>
    <row r="223" spans="1:8" ht="24.75" customHeight="1">
      <c r="A223" s="92"/>
      <c r="B223" s="6" t="s">
        <v>28</v>
      </c>
      <c r="C223" s="13">
        <f>SUM(C221:C222)</f>
        <v>1</v>
      </c>
      <c r="D223" s="13">
        <f>SUM(D221:D222)</f>
        <v>1</v>
      </c>
      <c r="E223" s="13">
        <f>SUM(E221:E222)</f>
        <v>0</v>
      </c>
      <c r="F223" s="13">
        <f>SUM(F221:F222)</f>
        <v>0</v>
      </c>
      <c r="G223" s="13">
        <f>SUM(G221:G222)</f>
        <v>0</v>
      </c>
      <c r="H223" s="13">
        <f t="shared" si="11"/>
        <v>2</v>
      </c>
    </row>
    <row r="224" spans="1:8" ht="24.75" customHeight="1">
      <c r="A224" s="91" t="s">
        <v>166</v>
      </c>
      <c r="B224" s="2" t="s">
        <v>167</v>
      </c>
      <c r="C224" s="12">
        <v>1</v>
      </c>
      <c r="D224" s="12">
        <v>1</v>
      </c>
      <c r="E224" s="12"/>
      <c r="F224" s="12"/>
      <c r="G224" s="12"/>
      <c r="H224" s="12">
        <f t="shared" si="11"/>
        <v>2</v>
      </c>
    </row>
    <row r="225" spans="1:8" ht="24.75" customHeight="1">
      <c r="A225" s="91"/>
      <c r="B225" s="2" t="s">
        <v>168</v>
      </c>
      <c r="C225" s="12">
        <v>1</v>
      </c>
      <c r="D225" s="12">
        <v>1</v>
      </c>
      <c r="E225" s="12"/>
      <c r="F225" s="12"/>
      <c r="G225" s="12"/>
      <c r="H225" s="12">
        <f t="shared" si="11"/>
        <v>2</v>
      </c>
    </row>
    <row r="226" spans="1:8" ht="24.75" customHeight="1">
      <c r="A226" s="91"/>
      <c r="B226" s="15" t="s">
        <v>15</v>
      </c>
      <c r="C226" s="12"/>
      <c r="D226" s="12">
        <v>1</v>
      </c>
      <c r="E226" s="12"/>
      <c r="F226" s="12"/>
      <c r="G226" s="12"/>
      <c r="H226" s="12">
        <f t="shared" si="11"/>
        <v>1</v>
      </c>
    </row>
    <row r="227" spans="1:8" ht="24.75" customHeight="1">
      <c r="A227" s="91"/>
      <c r="B227" s="15" t="s">
        <v>169</v>
      </c>
      <c r="C227" s="12"/>
      <c r="D227" s="12">
        <v>1</v>
      </c>
      <c r="E227" s="12"/>
      <c r="F227" s="12"/>
      <c r="G227" s="12"/>
      <c r="H227" s="12">
        <f t="shared" si="11"/>
        <v>1</v>
      </c>
    </row>
    <row r="228" spans="1:8" ht="24.75" customHeight="1">
      <c r="A228" s="91"/>
      <c r="B228" s="6" t="s">
        <v>28</v>
      </c>
      <c r="C228" s="13">
        <f>SUM(C224:C227)</f>
        <v>2</v>
      </c>
      <c r="D228" s="13">
        <f>SUM(D224:D227)</f>
        <v>4</v>
      </c>
      <c r="E228" s="13">
        <f>SUM(E224:E227)</f>
        <v>0</v>
      </c>
      <c r="F228" s="13">
        <f>SUM(F224:F227)</f>
        <v>0</v>
      </c>
      <c r="G228" s="13">
        <f>SUM(G224:G227)</f>
        <v>0</v>
      </c>
      <c r="H228" s="13">
        <f t="shared" si="11"/>
        <v>6</v>
      </c>
    </row>
    <row r="229" spans="1:8" ht="24.75" customHeight="1">
      <c r="A229" s="96" t="s">
        <v>170</v>
      </c>
      <c r="B229" s="1" t="s">
        <v>171</v>
      </c>
      <c r="C229" s="14"/>
      <c r="D229" s="14">
        <v>1</v>
      </c>
      <c r="E229" s="14"/>
      <c r="F229" s="14"/>
      <c r="G229" s="14"/>
      <c r="H229" s="14">
        <f t="shared" si="11"/>
        <v>1</v>
      </c>
    </row>
    <row r="230" spans="1:8" ht="24.75" customHeight="1">
      <c r="A230" s="98"/>
      <c r="B230" s="6" t="s">
        <v>28</v>
      </c>
      <c r="C230" s="13">
        <f>SUM(C229)</f>
        <v>0</v>
      </c>
      <c r="D230" s="13">
        <f>SUM(D229)</f>
        <v>1</v>
      </c>
      <c r="E230" s="13">
        <f>SUM(E229)</f>
        <v>0</v>
      </c>
      <c r="F230" s="13">
        <f>SUM(F229)</f>
        <v>0</v>
      </c>
      <c r="G230" s="13">
        <f>SUM(G229)</f>
        <v>0</v>
      </c>
      <c r="H230" s="13">
        <f t="shared" si="11"/>
        <v>1</v>
      </c>
    </row>
    <row r="231" spans="1:8" ht="24.75" customHeight="1">
      <c r="A231" s="91" t="s">
        <v>172</v>
      </c>
      <c r="B231" s="2" t="s">
        <v>173</v>
      </c>
      <c r="C231" s="12">
        <v>1</v>
      </c>
      <c r="D231" s="12"/>
      <c r="E231" s="12"/>
      <c r="F231" s="12"/>
      <c r="G231" s="12"/>
      <c r="H231" s="14">
        <f t="shared" si="11"/>
        <v>1</v>
      </c>
    </row>
    <row r="232" spans="1:8" ht="24.75" customHeight="1">
      <c r="A232" s="91"/>
      <c r="B232" s="1" t="s">
        <v>174</v>
      </c>
      <c r="C232" s="12">
        <v>1</v>
      </c>
      <c r="D232" s="12"/>
      <c r="E232" s="12"/>
      <c r="F232" s="12"/>
      <c r="G232" s="12"/>
      <c r="H232" s="14">
        <f t="shared" si="11"/>
        <v>1</v>
      </c>
    </row>
    <row r="233" spans="1:8" ht="39">
      <c r="A233" s="91"/>
      <c r="B233" s="2" t="s">
        <v>175</v>
      </c>
      <c r="C233" s="12">
        <v>1</v>
      </c>
      <c r="D233" s="12"/>
      <c r="E233" s="12"/>
      <c r="F233" s="12"/>
      <c r="G233" s="12"/>
      <c r="H233" s="14">
        <f t="shared" si="11"/>
        <v>1</v>
      </c>
    </row>
    <row r="234" spans="1:8" ht="24.75" customHeight="1">
      <c r="A234" s="91"/>
      <c r="B234" s="16" t="s">
        <v>176</v>
      </c>
      <c r="C234" s="12"/>
      <c r="D234" s="12">
        <v>1</v>
      </c>
      <c r="E234" s="12"/>
      <c r="F234" s="12"/>
      <c r="G234" s="12"/>
      <c r="H234" s="14">
        <f t="shared" si="11"/>
        <v>1</v>
      </c>
    </row>
    <row r="235" spans="1:8" ht="39">
      <c r="A235" s="91"/>
      <c r="B235" s="16" t="s">
        <v>177</v>
      </c>
      <c r="C235" s="12"/>
      <c r="D235" s="12">
        <v>1</v>
      </c>
      <c r="E235" s="12"/>
      <c r="F235" s="12"/>
      <c r="G235" s="12"/>
      <c r="H235" s="14">
        <f t="shared" si="11"/>
        <v>1</v>
      </c>
    </row>
    <row r="236" spans="1:8" ht="24.75" customHeight="1">
      <c r="A236" s="91"/>
      <c r="B236" s="16" t="s">
        <v>178</v>
      </c>
      <c r="C236" s="12"/>
      <c r="D236" s="12">
        <v>1</v>
      </c>
      <c r="E236" s="12"/>
      <c r="F236" s="12"/>
      <c r="G236" s="12"/>
      <c r="H236" s="14">
        <f t="shared" si="11"/>
        <v>1</v>
      </c>
    </row>
    <row r="237" spans="1:8" ht="24.75" customHeight="1">
      <c r="A237" s="91"/>
      <c r="B237" s="7"/>
      <c r="C237" s="13">
        <f>SUM(C231:C236)</f>
        <v>3</v>
      </c>
      <c r="D237" s="13">
        <f>SUM(D231:D236)</f>
        <v>3</v>
      </c>
      <c r="E237" s="13">
        <f>SUM(E231:E236)</f>
        <v>0</v>
      </c>
      <c r="F237" s="13">
        <f>SUM(F231:F236)</f>
        <v>0</v>
      </c>
      <c r="G237" s="13">
        <f>SUM(G231:G236)</f>
        <v>0</v>
      </c>
      <c r="H237" s="13">
        <f t="shared" si="11"/>
        <v>6</v>
      </c>
    </row>
    <row r="238" spans="1:8" ht="24.75" customHeight="1">
      <c r="A238" s="91" t="s">
        <v>179</v>
      </c>
      <c r="B238" s="1" t="s">
        <v>180</v>
      </c>
      <c r="C238" s="12">
        <v>1</v>
      </c>
      <c r="D238" s="12"/>
      <c r="E238" s="12"/>
      <c r="F238" s="12"/>
      <c r="G238" s="12"/>
      <c r="H238" s="14">
        <f t="shared" si="11"/>
        <v>1</v>
      </c>
    </row>
    <row r="239" spans="1:8" ht="24.75" customHeight="1">
      <c r="A239" s="91"/>
      <c r="B239" s="1" t="s">
        <v>181</v>
      </c>
      <c r="C239" s="12">
        <v>1</v>
      </c>
      <c r="D239" s="12">
        <v>1</v>
      </c>
      <c r="E239" s="12"/>
      <c r="F239" s="12"/>
      <c r="G239" s="12"/>
      <c r="H239" s="14">
        <f t="shared" si="11"/>
        <v>2</v>
      </c>
    </row>
    <row r="240" spans="1:8" ht="24.75" customHeight="1">
      <c r="A240" s="91"/>
      <c r="B240" s="1" t="s">
        <v>182</v>
      </c>
      <c r="C240" s="12">
        <v>1</v>
      </c>
      <c r="D240" s="12"/>
      <c r="E240" s="12"/>
      <c r="F240" s="12"/>
      <c r="G240" s="12"/>
      <c r="H240" s="14">
        <f t="shared" si="11"/>
        <v>1</v>
      </c>
    </row>
    <row r="241" spans="1:8" ht="24.75" customHeight="1">
      <c r="A241" s="91"/>
      <c r="B241" s="1" t="s">
        <v>183</v>
      </c>
      <c r="C241" s="12">
        <v>1</v>
      </c>
      <c r="D241" s="12">
        <v>1</v>
      </c>
      <c r="E241" s="12"/>
      <c r="F241" s="12"/>
      <c r="G241" s="12"/>
      <c r="H241" s="14">
        <f t="shared" si="11"/>
        <v>2</v>
      </c>
    </row>
    <row r="242" spans="1:8" ht="24.75" customHeight="1">
      <c r="A242" s="91"/>
      <c r="B242" s="1" t="s">
        <v>184</v>
      </c>
      <c r="C242" s="12">
        <v>1</v>
      </c>
      <c r="D242" s="12"/>
      <c r="E242" s="12"/>
      <c r="F242" s="12"/>
      <c r="G242" s="12"/>
      <c r="H242" s="14">
        <f t="shared" si="11"/>
        <v>1</v>
      </c>
    </row>
    <row r="243" spans="1:8" ht="24.75" customHeight="1">
      <c r="A243" s="91"/>
      <c r="B243" s="6" t="s">
        <v>185</v>
      </c>
      <c r="C243" s="13">
        <f>SUM(C238:C242)</f>
        <v>5</v>
      </c>
      <c r="D243" s="13">
        <f>SUM(D238:D242)</f>
        <v>2</v>
      </c>
      <c r="E243" s="13">
        <f>SUM(E238:E242)</f>
        <v>0</v>
      </c>
      <c r="F243" s="13">
        <f>SUM(F238:F242)</f>
        <v>0</v>
      </c>
      <c r="G243" s="13">
        <f>SUM(G238:G242)</f>
        <v>0</v>
      </c>
      <c r="H243" s="13">
        <f t="shared" si="11"/>
        <v>7</v>
      </c>
    </row>
    <row r="244" spans="1:8" ht="24.75" customHeight="1">
      <c r="A244" s="91" t="s">
        <v>186</v>
      </c>
      <c r="B244" s="1" t="s">
        <v>184</v>
      </c>
      <c r="C244" s="12">
        <v>1</v>
      </c>
      <c r="D244" s="12"/>
      <c r="E244" s="12"/>
      <c r="F244" s="12"/>
      <c r="G244" s="12"/>
      <c r="H244" s="14">
        <f t="shared" si="11"/>
        <v>1</v>
      </c>
    </row>
    <row r="245" spans="1:8" ht="24.75" customHeight="1">
      <c r="A245" s="91"/>
      <c r="B245" s="6" t="s">
        <v>185</v>
      </c>
      <c r="C245" s="13">
        <f>SUM(C244)</f>
        <v>1</v>
      </c>
      <c r="D245" s="13">
        <f>SUM(D244)</f>
        <v>0</v>
      </c>
      <c r="E245" s="13">
        <f>SUM(E244)</f>
        <v>0</v>
      </c>
      <c r="F245" s="13">
        <f>SUM(F244)</f>
        <v>0</v>
      </c>
      <c r="G245" s="13">
        <f>SUM(G244)</f>
        <v>0</v>
      </c>
      <c r="H245" s="13">
        <f t="shared" si="11"/>
        <v>1</v>
      </c>
    </row>
    <row r="246" spans="1:8" ht="24.75" customHeight="1">
      <c r="A246" s="96" t="s">
        <v>187</v>
      </c>
      <c r="B246" s="2" t="s">
        <v>188</v>
      </c>
      <c r="C246" s="12">
        <v>1</v>
      </c>
      <c r="D246" s="12"/>
      <c r="E246" s="12"/>
      <c r="F246" s="12"/>
      <c r="G246" s="12"/>
      <c r="H246" s="14">
        <f t="shared" si="11"/>
        <v>1</v>
      </c>
    </row>
    <row r="247" spans="1:8" ht="24.75" customHeight="1">
      <c r="A247" s="97"/>
      <c r="B247" s="2" t="s">
        <v>189</v>
      </c>
      <c r="C247" s="12">
        <v>1</v>
      </c>
      <c r="D247" s="12"/>
      <c r="E247" s="12"/>
      <c r="F247" s="12"/>
      <c r="G247" s="12"/>
      <c r="H247" s="14">
        <f t="shared" si="11"/>
        <v>1</v>
      </c>
    </row>
    <row r="248" spans="1:8" ht="24.75" customHeight="1">
      <c r="A248" s="97"/>
      <c r="B248" s="1" t="s">
        <v>190</v>
      </c>
      <c r="C248" s="12">
        <v>1</v>
      </c>
      <c r="D248" s="12"/>
      <c r="E248" s="12"/>
      <c r="F248" s="12"/>
      <c r="G248" s="12"/>
      <c r="H248" s="14">
        <f t="shared" si="11"/>
        <v>1</v>
      </c>
    </row>
    <row r="249" spans="1:8" ht="24.75" customHeight="1">
      <c r="A249" s="97"/>
      <c r="B249" s="1" t="s">
        <v>191</v>
      </c>
      <c r="C249" s="12">
        <v>1</v>
      </c>
      <c r="D249" s="12">
        <v>1</v>
      </c>
      <c r="E249" s="12"/>
      <c r="F249" s="12"/>
      <c r="G249" s="12"/>
      <c r="H249" s="14">
        <f t="shared" si="11"/>
        <v>2</v>
      </c>
    </row>
    <row r="250" spans="1:8" ht="24.75" customHeight="1">
      <c r="A250" s="97"/>
      <c r="B250" s="1" t="s">
        <v>192</v>
      </c>
      <c r="C250" s="12"/>
      <c r="D250" s="12">
        <v>1</v>
      </c>
      <c r="E250" s="12"/>
      <c r="F250" s="12"/>
      <c r="G250" s="12"/>
      <c r="H250" s="14">
        <f t="shared" si="11"/>
        <v>1</v>
      </c>
    </row>
    <row r="251" spans="1:8" ht="24.75" customHeight="1">
      <c r="A251" s="97"/>
      <c r="B251" s="1" t="s">
        <v>193</v>
      </c>
      <c r="C251" s="12"/>
      <c r="D251" s="12"/>
      <c r="E251" s="12">
        <v>1</v>
      </c>
      <c r="F251" s="12"/>
      <c r="G251" s="12"/>
      <c r="H251" s="14">
        <f t="shared" si="11"/>
        <v>1</v>
      </c>
    </row>
    <row r="252" spans="1:8" ht="24.75" customHeight="1">
      <c r="A252" s="98"/>
      <c r="B252" s="6" t="s">
        <v>185</v>
      </c>
      <c r="C252" s="13">
        <f>SUM(C246:C251)</f>
        <v>4</v>
      </c>
      <c r="D252" s="13">
        <f>SUM(D246:D251)</f>
        <v>2</v>
      </c>
      <c r="E252" s="13">
        <f>SUM(E246:E251)</f>
        <v>1</v>
      </c>
      <c r="F252" s="13">
        <f>SUM(F246:F251)</f>
        <v>0</v>
      </c>
      <c r="G252" s="13">
        <f>SUM(G246:G251)</f>
        <v>0</v>
      </c>
      <c r="H252" s="13">
        <f t="shared" si="11"/>
        <v>7</v>
      </c>
    </row>
    <row r="253" spans="1:8" ht="39">
      <c r="A253" s="96" t="s">
        <v>194</v>
      </c>
      <c r="B253" s="2" t="s">
        <v>195</v>
      </c>
      <c r="C253" s="12">
        <v>1</v>
      </c>
      <c r="D253" s="12">
        <v>1</v>
      </c>
      <c r="E253" s="12"/>
      <c r="F253" s="12"/>
      <c r="G253" s="12"/>
      <c r="H253" s="14">
        <f aca="true" t="shared" si="12" ref="H253:H261">SUM(C253:G253)</f>
        <v>2</v>
      </c>
    </row>
    <row r="254" spans="1:8" ht="24.75" customHeight="1">
      <c r="A254" s="97"/>
      <c r="B254" s="1" t="s">
        <v>184</v>
      </c>
      <c r="C254" s="12">
        <v>1</v>
      </c>
      <c r="D254" s="12"/>
      <c r="E254" s="12"/>
      <c r="F254" s="12"/>
      <c r="G254" s="12"/>
      <c r="H254" s="14">
        <f t="shared" si="12"/>
        <v>1</v>
      </c>
    </row>
    <row r="255" spans="1:8" ht="24.75" customHeight="1">
      <c r="A255" s="97"/>
      <c r="B255" s="1" t="s">
        <v>189</v>
      </c>
      <c r="C255" s="12"/>
      <c r="D255" s="12"/>
      <c r="E255" s="12">
        <v>1</v>
      </c>
      <c r="F255" s="12"/>
      <c r="G255" s="12"/>
      <c r="H255" s="14">
        <f t="shared" si="12"/>
        <v>1</v>
      </c>
    </row>
    <row r="256" spans="1:8" ht="24.75" customHeight="1">
      <c r="A256" s="98"/>
      <c r="B256" s="6" t="s">
        <v>185</v>
      </c>
      <c r="C256" s="13">
        <f>SUM(C253:C255)</f>
        <v>2</v>
      </c>
      <c r="D256" s="13">
        <f>SUM(D253:D255)</f>
        <v>1</v>
      </c>
      <c r="E256" s="13">
        <f>SUM(E253:E255)</f>
        <v>1</v>
      </c>
      <c r="F256" s="13">
        <f>SUM(F253:F255)</f>
        <v>0</v>
      </c>
      <c r="G256" s="13">
        <f>SUM(G253:G255)</f>
        <v>0</v>
      </c>
      <c r="H256" s="13">
        <f t="shared" si="12"/>
        <v>4</v>
      </c>
    </row>
    <row r="257" spans="1:8" ht="24.75" customHeight="1">
      <c r="A257" s="91" t="s">
        <v>196</v>
      </c>
      <c r="B257" s="1" t="s">
        <v>197</v>
      </c>
      <c r="C257" s="12">
        <v>1</v>
      </c>
      <c r="D257" s="12"/>
      <c r="E257" s="14">
        <v>1</v>
      </c>
      <c r="F257" s="12"/>
      <c r="G257" s="12"/>
      <c r="H257" s="14">
        <f t="shared" si="12"/>
        <v>2</v>
      </c>
    </row>
    <row r="258" spans="1:8" ht="24.75" customHeight="1">
      <c r="A258" s="91"/>
      <c r="B258" s="2" t="s">
        <v>189</v>
      </c>
      <c r="C258" s="12">
        <v>1</v>
      </c>
      <c r="D258" s="12"/>
      <c r="E258" s="12">
        <v>1</v>
      </c>
      <c r="F258" s="12"/>
      <c r="G258" s="12"/>
      <c r="H258" s="14">
        <f t="shared" si="12"/>
        <v>2</v>
      </c>
    </row>
    <row r="259" spans="1:8" ht="24.75" customHeight="1">
      <c r="A259" s="91"/>
      <c r="B259" s="1" t="s">
        <v>183</v>
      </c>
      <c r="C259" s="12">
        <v>1</v>
      </c>
      <c r="D259" s="12">
        <v>1</v>
      </c>
      <c r="E259" s="12"/>
      <c r="F259" s="12"/>
      <c r="G259" s="12"/>
      <c r="H259" s="14">
        <f t="shared" si="12"/>
        <v>2</v>
      </c>
    </row>
    <row r="260" spans="1:8" ht="24.75" customHeight="1">
      <c r="A260" s="91"/>
      <c r="B260" s="1" t="s">
        <v>198</v>
      </c>
      <c r="C260" s="12"/>
      <c r="D260" s="12">
        <v>1</v>
      </c>
      <c r="E260" s="12"/>
      <c r="F260" s="12"/>
      <c r="G260" s="12"/>
      <c r="H260" s="14">
        <f t="shared" si="12"/>
        <v>1</v>
      </c>
    </row>
    <row r="261" spans="1:8" ht="24.75" customHeight="1">
      <c r="A261" s="91"/>
      <c r="B261" s="6" t="s">
        <v>185</v>
      </c>
      <c r="C261" s="13">
        <f>SUM(C257:C260)</f>
        <v>3</v>
      </c>
      <c r="D261" s="13">
        <f>SUM(D257:D260)</f>
        <v>2</v>
      </c>
      <c r="E261" s="13">
        <f>SUM(E257:E260)</f>
        <v>2</v>
      </c>
      <c r="F261" s="13">
        <f>SUM(F257:F260)</f>
        <v>0</v>
      </c>
      <c r="G261" s="13">
        <f>SUM(G257:G260)</f>
        <v>0</v>
      </c>
      <c r="H261" s="13">
        <f t="shared" si="12"/>
        <v>7</v>
      </c>
    </row>
    <row r="262" spans="1:8" ht="24.75" customHeight="1">
      <c r="A262" s="17" t="s">
        <v>199</v>
      </c>
      <c r="B262" s="18"/>
      <c r="C262" s="19">
        <f>SUM(C166,C164,C161,C159,C152,C149,C147,C140,C138,C136,C134,C131,C124,C117,C115,C109,C98,C91,C86,C76,C61,C29,C19)</f>
        <v>98</v>
      </c>
      <c r="D262" s="19">
        <f>SUM(D166,D164,D161,D159,D152,D149,D147,D138,D136,D134,D131,D124,D117,D115,D109,D98,D91,D86,D76,D61,D29,D19)</f>
        <v>66</v>
      </c>
      <c r="E262" s="19">
        <f>SUM(E166,E164,E161,E159,E152,E149,E147,E138,E136,E134,E131,E124,E117,E115,E109,E98,E91,E86,E76,E61,E29,E19)</f>
        <v>11</v>
      </c>
      <c r="F262" s="19">
        <f>SUM(F166,F164,F161,F159,F152,F149,F147,F138,F136,F134,F131,F124,F117,F115,F109,F98,F91,F86,F76,F61,F29,F19)</f>
        <v>3</v>
      </c>
      <c r="G262" s="19">
        <f>SUM(G166,G164,G161,G159,G152,G149,G147,G138,G136,G134,G131,G124,G117,G115,G109,G98,G91,G86,G76,G61,G29,G19)</f>
        <v>1</v>
      </c>
      <c r="H262" s="19">
        <f>SUM(C262:G262)</f>
        <v>179</v>
      </c>
    </row>
    <row r="263" spans="1:8" ht="24.75" customHeight="1">
      <c r="A263" s="17" t="s">
        <v>200</v>
      </c>
      <c r="B263" s="18"/>
      <c r="C263" s="19">
        <f>SUM(C171,C187,C194,C199,C210,C214,C217,C220,C223,C228,C230,C237,C243,C245,C252,C256,C261)</f>
        <v>32</v>
      </c>
      <c r="D263" s="19">
        <f>SUM(D171,D187,D194,D199,D210,D214,D217,D220,D223,D228,D230,D237,D243,D245,D252,D256,D261)</f>
        <v>54</v>
      </c>
      <c r="E263" s="19">
        <f>SUM(E171,E187,E194,E199,E210,E214,E217,E220,E223,E228,E230,E237,E243,E245,E252,E256,E261)</f>
        <v>6</v>
      </c>
      <c r="F263" s="19">
        <f>SUM(F171,F187,F194,F199,F210,F214,F217,F220,F223,F228,F230,F237,F243,F245,F252,F256,F261)</f>
        <v>1</v>
      </c>
      <c r="G263" s="19">
        <f>SUM(G171,G187,G194,G199,G210,G214,G217,G220,G223,G228,G230,G237,G243,G245,G252,G256,G261)</f>
        <v>0</v>
      </c>
      <c r="H263" s="19">
        <f>SUM(C263:G263)</f>
        <v>93</v>
      </c>
    </row>
    <row r="264" spans="1:8" ht="24.75" customHeight="1">
      <c r="A264" s="17" t="s">
        <v>201</v>
      </c>
      <c r="B264" s="18"/>
      <c r="C264" s="19">
        <f aca="true" t="shared" si="13" ref="C264:H264">SUM(C262:C263)</f>
        <v>130</v>
      </c>
      <c r="D264" s="19">
        <f t="shared" si="13"/>
        <v>120</v>
      </c>
      <c r="E264" s="19">
        <f t="shared" si="13"/>
        <v>17</v>
      </c>
      <c r="F264" s="19">
        <f t="shared" si="13"/>
        <v>4</v>
      </c>
      <c r="G264" s="19">
        <f t="shared" si="13"/>
        <v>1</v>
      </c>
      <c r="H264" s="19">
        <f t="shared" si="13"/>
        <v>272</v>
      </c>
    </row>
  </sheetData>
  <sheetProtection/>
  <mergeCells count="45">
    <mergeCell ref="A221:A223"/>
    <mergeCell ref="A224:A228"/>
    <mergeCell ref="A257:A261"/>
    <mergeCell ref="A229:A230"/>
    <mergeCell ref="A231:A237"/>
    <mergeCell ref="A238:A243"/>
    <mergeCell ref="A244:A245"/>
    <mergeCell ref="A246:A252"/>
    <mergeCell ref="A253:A256"/>
    <mergeCell ref="A188:A194"/>
    <mergeCell ref="A195:A199"/>
    <mergeCell ref="A215:A217"/>
    <mergeCell ref="A218:A220"/>
    <mergeCell ref="A200:A210"/>
    <mergeCell ref="A211:A214"/>
    <mergeCell ref="A118:A124"/>
    <mergeCell ref="A125:A131"/>
    <mergeCell ref="A162:A164"/>
    <mergeCell ref="A165:A166"/>
    <mergeCell ref="A167:A171"/>
    <mergeCell ref="A172:A187"/>
    <mergeCell ref="A148:A149"/>
    <mergeCell ref="A150:A152"/>
    <mergeCell ref="A153:A159"/>
    <mergeCell ref="A160:A161"/>
    <mergeCell ref="H2:H3"/>
    <mergeCell ref="A4:A19"/>
    <mergeCell ref="A20:A29"/>
    <mergeCell ref="A30:A61"/>
    <mergeCell ref="A110:A115"/>
    <mergeCell ref="A62:A76"/>
    <mergeCell ref="A77:A86"/>
    <mergeCell ref="A87:A91"/>
    <mergeCell ref="A92:A98"/>
    <mergeCell ref="A99:A109"/>
    <mergeCell ref="A1:G1"/>
    <mergeCell ref="A2:A3"/>
    <mergeCell ref="B2:B3"/>
    <mergeCell ref="C2:G2"/>
    <mergeCell ref="A137:A138"/>
    <mergeCell ref="A141:A147"/>
    <mergeCell ref="A139:A140"/>
    <mergeCell ref="A132:A134"/>
    <mergeCell ref="A135:A136"/>
    <mergeCell ref="A116:A117"/>
  </mergeCells>
  <printOptions horizontalCentered="1"/>
  <pageMargins left="0" right="0" top="0.5905511811023623" bottom="0.5905511811023623" header="0.11811023622047245" footer="0.11811023622047245"/>
  <pageSetup horizontalDpi="600" verticalDpi="600" orientation="portrait" paperSize="9" scale="96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2015-12-16T08:59:12Z</cp:lastPrinted>
  <dcterms:created xsi:type="dcterms:W3CDTF">2012-10-09T03:44:27Z</dcterms:created>
  <dcterms:modified xsi:type="dcterms:W3CDTF">2015-12-24T05:10:04Z</dcterms:modified>
  <cp:category/>
  <cp:version/>
  <cp:contentType/>
  <cp:contentStatus/>
</cp:coreProperties>
</file>