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靜芬\工作區\大專網路填報\104\10.資料彙編\4-7新生註冊率\"/>
    </mc:Choice>
  </mc:AlternateContent>
  <bookViews>
    <workbookView xWindow="0" yWindow="0" windowWidth="28800" windowHeight="12390"/>
  </bookViews>
  <sheets>
    <sheet name="1" sheetId="2" r:id="rId1"/>
  </sheets>
  <definedNames>
    <definedName name="_xlnm.Print_Area" localSheetId="0">'1'!$A$1:$Q$125</definedName>
    <definedName name="_xlnm.Print_Titles" localSheetId="0">'1'!$1:$4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8" i="2" l="1"/>
  <c r="P58" i="2"/>
  <c r="O58" i="2"/>
  <c r="K58" i="2"/>
  <c r="J58" i="2"/>
  <c r="I58" i="2"/>
  <c r="Q57" i="2"/>
  <c r="P57" i="2"/>
  <c r="O57" i="2"/>
  <c r="K57" i="2"/>
  <c r="J57" i="2"/>
  <c r="I57" i="2"/>
  <c r="Q56" i="2"/>
  <c r="P56" i="2"/>
  <c r="O56" i="2"/>
  <c r="K56" i="2"/>
  <c r="J56" i="2"/>
  <c r="I56" i="2"/>
  <c r="Q55" i="2"/>
  <c r="P55" i="2"/>
  <c r="O55" i="2"/>
  <c r="K55" i="2"/>
  <c r="J55" i="2"/>
  <c r="I55" i="2"/>
  <c r="Q54" i="2"/>
  <c r="P54" i="2"/>
  <c r="O54" i="2"/>
  <c r="K54" i="2"/>
  <c r="J54" i="2"/>
  <c r="I54" i="2"/>
  <c r="Q53" i="2"/>
  <c r="P53" i="2"/>
  <c r="O53" i="2"/>
  <c r="K53" i="2"/>
  <c r="J53" i="2"/>
  <c r="I53" i="2"/>
  <c r="Q52" i="2"/>
  <c r="P52" i="2"/>
  <c r="O52" i="2"/>
  <c r="K52" i="2"/>
  <c r="J52" i="2"/>
  <c r="I52" i="2"/>
  <c r="Q51" i="2"/>
  <c r="P51" i="2"/>
  <c r="O51" i="2"/>
  <c r="K51" i="2"/>
  <c r="J51" i="2"/>
  <c r="I51" i="2"/>
  <c r="Q49" i="2"/>
  <c r="P49" i="2"/>
  <c r="O49" i="2"/>
  <c r="K49" i="2"/>
  <c r="J49" i="2"/>
  <c r="I49" i="2"/>
  <c r="Q48" i="2"/>
  <c r="P48" i="2"/>
  <c r="O48" i="2"/>
  <c r="K48" i="2"/>
  <c r="J48" i="2"/>
  <c r="I48" i="2"/>
  <c r="Q47" i="2"/>
  <c r="P47" i="2"/>
  <c r="O47" i="2"/>
  <c r="K47" i="2"/>
  <c r="J47" i="2"/>
  <c r="I47" i="2"/>
  <c r="Q46" i="2"/>
  <c r="P46" i="2"/>
  <c r="O46" i="2"/>
  <c r="K46" i="2"/>
  <c r="J46" i="2"/>
  <c r="I46" i="2"/>
  <c r="Q45" i="2"/>
  <c r="P45" i="2"/>
  <c r="O45" i="2"/>
  <c r="K45" i="2"/>
  <c r="J45" i="2"/>
  <c r="I45" i="2"/>
  <c r="Q44" i="2"/>
  <c r="P44" i="2"/>
  <c r="O44" i="2"/>
  <c r="K44" i="2"/>
  <c r="J44" i="2"/>
  <c r="I44" i="2"/>
  <c r="Q43" i="2"/>
  <c r="P43" i="2"/>
  <c r="O43" i="2"/>
  <c r="K43" i="2"/>
  <c r="J43" i="2"/>
  <c r="I43" i="2"/>
  <c r="Q42" i="2"/>
  <c r="P42" i="2"/>
  <c r="O42" i="2"/>
  <c r="K42" i="2"/>
  <c r="J42" i="2"/>
  <c r="I42" i="2"/>
  <c r="Q31" i="2"/>
  <c r="P31" i="2"/>
  <c r="O31" i="2"/>
  <c r="Q30" i="2"/>
  <c r="P30" i="2"/>
  <c r="O30" i="2"/>
  <c r="Q29" i="2"/>
  <c r="P29" i="2"/>
  <c r="O29" i="2"/>
  <c r="Q28" i="2"/>
  <c r="P28" i="2"/>
  <c r="O28" i="2"/>
  <c r="Q27" i="2"/>
  <c r="P27" i="2"/>
  <c r="O27" i="2"/>
  <c r="Q26" i="2"/>
  <c r="P26" i="2"/>
  <c r="O26" i="2"/>
  <c r="Q25" i="2"/>
  <c r="P25" i="2"/>
  <c r="O25" i="2"/>
  <c r="Q24" i="2"/>
  <c r="P24" i="2"/>
  <c r="O24" i="2"/>
  <c r="M22" i="2"/>
  <c r="L22" i="2"/>
  <c r="J22" i="2"/>
  <c r="P22" i="2" s="1"/>
  <c r="I22" i="2"/>
  <c r="O22" i="2" s="1"/>
  <c r="H22" i="2"/>
  <c r="E22" i="2"/>
  <c r="M21" i="2"/>
  <c r="L21" i="2"/>
  <c r="J21" i="2"/>
  <c r="P21" i="2" s="1"/>
  <c r="I21" i="2"/>
  <c r="O21" i="2" s="1"/>
  <c r="H21" i="2"/>
  <c r="E21" i="2"/>
  <c r="M20" i="2"/>
  <c r="L20" i="2"/>
  <c r="J20" i="2"/>
  <c r="P20" i="2" s="1"/>
  <c r="I20" i="2"/>
  <c r="O20" i="2" s="1"/>
  <c r="H20" i="2"/>
  <c r="E20" i="2"/>
  <c r="M19" i="2"/>
  <c r="L19" i="2"/>
  <c r="J19" i="2"/>
  <c r="P19" i="2" s="1"/>
  <c r="I19" i="2"/>
  <c r="O19" i="2" s="1"/>
  <c r="H19" i="2"/>
  <c r="E19" i="2"/>
  <c r="M18" i="2"/>
  <c r="L18" i="2"/>
  <c r="J18" i="2"/>
  <c r="P18" i="2" s="1"/>
  <c r="I18" i="2"/>
  <c r="O18" i="2" s="1"/>
  <c r="H18" i="2"/>
  <c r="E18" i="2"/>
  <c r="M17" i="2"/>
  <c r="L17" i="2"/>
  <c r="J17" i="2"/>
  <c r="P17" i="2" s="1"/>
  <c r="I17" i="2"/>
  <c r="O17" i="2" s="1"/>
  <c r="H17" i="2"/>
  <c r="E17" i="2"/>
  <c r="M16" i="2"/>
  <c r="L16" i="2"/>
  <c r="J16" i="2"/>
  <c r="P16" i="2" s="1"/>
  <c r="I16" i="2"/>
  <c r="O16" i="2" s="1"/>
  <c r="H16" i="2"/>
  <c r="E16" i="2"/>
  <c r="G15" i="2"/>
  <c r="F15" i="2"/>
  <c r="D15" i="2"/>
  <c r="C15" i="2"/>
  <c r="N13" i="2"/>
  <c r="M13" i="2"/>
  <c r="L13" i="2"/>
  <c r="K13" i="2"/>
  <c r="Q13" i="2" s="1"/>
  <c r="J13" i="2"/>
  <c r="P13" i="2" s="1"/>
  <c r="I13" i="2"/>
  <c r="O13" i="2" s="1"/>
  <c r="N12" i="2"/>
  <c r="M12" i="2"/>
  <c r="L12" i="2"/>
  <c r="K12" i="2"/>
  <c r="Q12" i="2" s="1"/>
  <c r="J12" i="2"/>
  <c r="P12" i="2" s="1"/>
  <c r="I12" i="2"/>
  <c r="O12" i="2" s="1"/>
  <c r="N11" i="2"/>
  <c r="M11" i="2"/>
  <c r="L11" i="2"/>
  <c r="K11" i="2"/>
  <c r="Q11" i="2" s="1"/>
  <c r="J11" i="2"/>
  <c r="P11" i="2" s="1"/>
  <c r="I11" i="2"/>
  <c r="O11" i="2" s="1"/>
  <c r="N10" i="2"/>
  <c r="M10" i="2"/>
  <c r="L10" i="2"/>
  <c r="K10" i="2"/>
  <c r="Q10" i="2" s="1"/>
  <c r="J10" i="2"/>
  <c r="P10" i="2" s="1"/>
  <c r="I10" i="2"/>
  <c r="O10" i="2" s="1"/>
  <c r="N9" i="2"/>
  <c r="M9" i="2"/>
  <c r="L9" i="2"/>
  <c r="K9" i="2"/>
  <c r="Q9" i="2" s="1"/>
  <c r="J9" i="2"/>
  <c r="P9" i="2" s="1"/>
  <c r="I9" i="2"/>
  <c r="O9" i="2" s="1"/>
  <c r="N8" i="2"/>
  <c r="M8" i="2"/>
  <c r="L8" i="2"/>
  <c r="K8" i="2"/>
  <c r="Q8" i="2" s="1"/>
  <c r="J8" i="2"/>
  <c r="P8" i="2" s="1"/>
  <c r="I8" i="2"/>
  <c r="O8" i="2" s="1"/>
  <c r="N7" i="2"/>
  <c r="M7" i="2"/>
  <c r="L7" i="2"/>
  <c r="K7" i="2"/>
  <c r="Q7" i="2" s="1"/>
  <c r="J7" i="2"/>
  <c r="P7" i="2" s="1"/>
  <c r="I7" i="2"/>
  <c r="O7" i="2" s="1"/>
  <c r="N6" i="2"/>
  <c r="M6" i="2"/>
  <c r="L6" i="2"/>
  <c r="K6" i="2"/>
  <c r="Q6" i="2" s="1"/>
  <c r="J6" i="2"/>
  <c r="P6" i="2" s="1"/>
  <c r="I6" i="2"/>
  <c r="O6" i="2" s="1"/>
  <c r="N16" i="2" l="1"/>
  <c r="K18" i="2"/>
  <c r="Q18" i="2" s="1"/>
  <c r="K20" i="2"/>
  <c r="Q20" i="2" s="1"/>
  <c r="L15" i="2"/>
  <c r="K17" i="2"/>
  <c r="Q17" i="2" s="1"/>
  <c r="H15" i="2"/>
  <c r="I15" i="2"/>
  <c r="O15" i="2" s="1"/>
  <c r="N17" i="2"/>
  <c r="K21" i="2"/>
  <c r="Q21" i="2" s="1"/>
  <c r="N22" i="2"/>
  <c r="J15" i="2"/>
  <c r="P15" i="2" s="1"/>
  <c r="N21" i="2"/>
  <c r="K16" i="2"/>
  <c r="Q16" i="2" s="1"/>
  <c r="N19" i="2"/>
  <c r="N20" i="2"/>
  <c r="K22" i="2"/>
  <c r="Q22" i="2" s="1"/>
  <c r="E15" i="2"/>
  <c r="M15" i="2"/>
  <c r="N18" i="2"/>
  <c r="K19" i="2"/>
  <c r="Q19" i="2" s="1"/>
  <c r="N15" i="2" l="1"/>
  <c r="K15" i="2"/>
  <c r="Q15" i="2" s="1"/>
</calcChain>
</file>

<file path=xl/sharedStrings.xml><?xml version="1.0" encoding="utf-8"?>
<sst xmlns="http://schemas.openxmlformats.org/spreadsheetml/2006/main" count="149" uniqueCount="41">
  <si>
    <t>(%)</t>
    <phoneticPr fontId="1" type="noConversion"/>
  </si>
  <si>
    <r>
      <t>(</t>
    </r>
    <r>
      <rPr>
        <sz val="9"/>
        <rFont val="新細明體"/>
        <family val="1"/>
        <charset val="136"/>
      </rPr>
      <t>人</t>
    </r>
    <r>
      <rPr>
        <sz val="9"/>
        <rFont val="Calibri"/>
        <family val="2"/>
      </rPr>
      <t>)</t>
    </r>
    <phoneticPr fontId="1" type="noConversion"/>
  </si>
  <si>
    <r>
      <rPr>
        <sz val="9"/>
        <rFont val="新細明體"/>
        <family val="1"/>
        <charset val="136"/>
      </rPr>
      <t>總計</t>
    </r>
  </si>
  <si>
    <r>
      <rPr>
        <sz val="9"/>
        <rFont val="新細明體"/>
        <family val="1"/>
        <charset val="136"/>
      </rPr>
      <t>公立</t>
    </r>
    <phoneticPr fontId="1" type="noConversion"/>
  </si>
  <si>
    <r>
      <rPr>
        <sz val="9"/>
        <rFont val="新細明體"/>
        <family val="1"/>
        <charset val="136"/>
      </rPr>
      <t>私立</t>
    </r>
    <phoneticPr fontId="1" type="noConversion"/>
  </si>
  <si>
    <r>
      <t>93</t>
    </r>
    <r>
      <rPr>
        <b/>
        <sz val="10"/>
        <rFont val="新細明體"/>
        <family val="1"/>
        <charset val="136"/>
      </rPr>
      <t>學年</t>
    </r>
    <phoneticPr fontId="1" type="noConversion"/>
  </si>
  <si>
    <r>
      <t xml:space="preserve">      </t>
    </r>
    <r>
      <rPr>
        <sz val="9"/>
        <rFont val="新細明體"/>
        <family val="1"/>
        <charset val="136"/>
      </rPr>
      <t xml:space="preserve">學士
</t>
    </r>
    <r>
      <rPr>
        <sz val="9"/>
        <rFont val="Calibri"/>
        <family val="2"/>
      </rPr>
      <t xml:space="preserve">    (</t>
    </r>
    <r>
      <rPr>
        <sz val="9"/>
        <rFont val="新細明體"/>
        <family val="1"/>
        <charset val="136"/>
      </rPr>
      <t>含四技</t>
    </r>
    <r>
      <rPr>
        <sz val="9"/>
        <rFont val="Calibri"/>
        <family val="2"/>
      </rPr>
      <t>)</t>
    </r>
    <phoneticPr fontId="1" type="noConversion"/>
  </si>
  <si>
    <r>
      <t xml:space="preserve">    </t>
    </r>
    <r>
      <rPr>
        <sz val="9"/>
        <rFont val="新細明體"/>
        <family val="1"/>
        <charset val="136"/>
      </rPr>
      <t xml:space="preserve">二技
</t>
    </r>
    <r>
      <rPr>
        <sz val="9"/>
        <rFont val="Calibri"/>
        <family val="2"/>
      </rPr>
      <t xml:space="preserve">    (</t>
    </r>
    <r>
      <rPr>
        <sz val="9"/>
        <rFont val="新細明體"/>
        <family val="1"/>
        <charset val="136"/>
      </rPr>
      <t>含二年制大學</t>
    </r>
    <r>
      <rPr>
        <sz val="9"/>
        <rFont val="Calibri"/>
        <family val="2"/>
      </rPr>
      <t>)</t>
    </r>
    <phoneticPr fontId="1" type="noConversion"/>
  </si>
  <si>
    <r>
      <t xml:space="preserve">    </t>
    </r>
    <r>
      <rPr>
        <sz val="9"/>
        <rFont val="新細明體"/>
        <family val="1"/>
        <charset val="136"/>
      </rPr>
      <t>二專</t>
    </r>
    <phoneticPr fontId="1" type="noConversion"/>
  </si>
  <si>
    <r>
      <t xml:space="preserve">    </t>
    </r>
    <r>
      <rPr>
        <sz val="9"/>
        <rFont val="新細明體"/>
        <family val="1"/>
        <charset val="136"/>
      </rPr>
      <t xml:space="preserve">五專
</t>
    </r>
    <r>
      <rPr>
        <sz val="9"/>
        <rFont val="Calibri"/>
        <family val="2"/>
      </rPr>
      <t xml:space="preserve">    (</t>
    </r>
    <r>
      <rPr>
        <sz val="9"/>
        <rFont val="新細明體"/>
        <family val="1"/>
        <charset val="136"/>
      </rPr>
      <t>含七年一貫制</t>
    </r>
    <r>
      <rPr>
        <sz val="9"/>
        <rFont val="Calibri"/>
        <family val="2"/>
      </rPr>
      <t>)</t>
    </r>
    <phoneticPr fontId="1" type="noConversion"/>
  </si>
  <si>
    <r>
      <t xml:space="preserve">    </t>
    </r>
    <r>
      <rPr>
        <sz val="9"/>
        <rFont val="新細明體"/>
        <family val="1"/>
        <charset val="136"/>
      </rPr>
      <t xml:space="preserve">進修四技
</t>
    </r>
    <r>
      <rPr>
        <sz val="9"/>
        <rFont val="Calibri"/>
        <family val="2"/>
      </rPr>
      <t xml:space="preserve">    (</t>
    </r>
    <r>
      <rPr>
        <sz val="9"/>
        <rFont val="新細明體"/>
        <family val="1"/>
        <charset val="136"/>
      </rPr>
      <t>含進修學士班</t>
    </r>
    <r>
      <rPr>
        <sz val="9"/>
        <rFont val="Calibri"/>
        <family val="2"/>
      </rPr>
      <t>)</t>
    </r>
    <phoneticPr fontId="1" type="noConversion"/>
  </si>
  <si>
    <r>
      <t xml:space="preserve">    </t>
    </r>
    <r>
      <rPr>
        <sz val="9"/>
        <rFont val="新細明體"/>
        <family val="1"/>
        <charset val="136"/>
      </rPr>
      <t>進修二技</t>
    </r>
    <phoneticPr fontId="1" type="noConversion"/>
  </si>
  <si>
    <r>
      <t xml:space="preserve">    </t>
    </r>
    <r>
      <rPr>
        <sz val="9"/>
        <rFont val="新細明體"/>
        <family val="1"/>
        <charset val="136"/>
      </rPr>
      <t>進修二專</t>
    </r>
    <phoneticPr fontId="1" type="noConversion"/>
  </si>
  <si>
    <r>
      <t>94</t>
    </r>
    <r>
      <rPr>
        <b/>
        <sz val="10"/>
        <rFont val="新細明體"/>
        <family val="1"/>
        <charset val="136"/>
      </rPr>
      <t>學年</t>
    </r>
    <phoneticPr fontId="1" type="noConversion"/>
  </si>
  <si>
    <r>
      <t>95</t>
    </r>
    <r>
      <rPr>
        <b/>
        <sz val="10"/>
        <rFont val="新細明體"/>
        <family val="1"/>
        <charset val="136"/>
      </rPr>
      <t>學年</t>
    </r>
    <phoneticPr fontId="1" type="noConversion"/>
  </si>
  <si>
    <r>
      <t>96</t>
    </r>
    <r>
      <rPr>
        <b/>
        <sz val="10"/>
        <rFont val="新細明體"/>
        <family val="1"/>
        <charset val="136"/>
      </rPr>
      <t>學年</t>
    </r>
    <phoneticPr fontId="1" type="noConversion"/>
  </si>
  <si>
    <r>
      <t>97</t>
    </r>
    <r>
      <rPr>
        <b/>
        <sz val="10"/>
        <rFont val="新細明體"/>
        <family val="1"/>
        <charset val="136"/>
      </rPr>
      <t>學年</t>
    </r>
    <phoneticPr fontId="1" type="noConversion"/>
  </si>
  <si>
    <r>
      <t>98</t>
    </r>
    <r>
      <rPr>
        <b/>
        <sz val="10"/>
        <rFont val="新細明體"/>
        <family val="1"/>
        <charset val="136"/>
      </rPr>
      <t>學年</t>
    </r>
    <phoneticPr fontId="1" type="noConversion"/>
  </si>
  <si>
    <r>
      <t>99</t>
    </r>
    <r>
      <rPr>
        <b/>
        <sz val="10"/>
        <rFont val="新細明體"/>
        <family val="1"/>
        <charset val="136"/>
      </rPr>
      <t>學年</t>
    </r>
    <phoneticPr fontId="1" type="noConversion"/>
  </si>
  <si>
    <r>
      <t>100</t>
    </r>
    <r>
      <rPr>
        <b/>
        <sz val="10"/>
        <rFont val="新細明體"/>
        <family val="1"/>
        <charset val="136"/>
      </rPr>
      <t>學年</t>
    </r>
    <phoneticPr fontId="1" type="noConversion"/>
  </si>
  <si>
    <r>
      <t>101</t>
    </r>
    <r>
      <rPr>
        <b/>
        <sz val="10"/>
        <rFont val="新細明體"/>
        <family val="1"/>
        <charset val="136"/>
      </rPr>
      <t>學年</t>
    </r>
    <phoneticPr fontId="1" type="noConversion"/>
  </si>
  <si>
    <r>
      <t>102</t>
    </r>
    <r>
      <rPr>
        <b/>
        <sz val="10"/>
        <rFont val="新細明體"/>
        <family val="1"/>
        <charset val="136"/>
      </rPr>
      <t>學年</t>
    </r>
    <phoneticPr fontId="1" type="noConversion"/>
  </si>
  <si>
    <r>
      <t>103</t>
    </r>
    <r>
      <rPr>
        <b/>
        <sz val="10"/>
        <rFont val="新細明體"/>
        <family val="1"/>
        <charset val="136"/>
      </rPr>
      <t>學年</t>
    </r>
    <phoneticPr fontId="1" type="noConversion"/>
  </si>
  <si>
    <t>　博士</t>
    <phoneticPr fontId="2" type="noConversion"/>
  </si>
  <si>
    <t>　碩士</t>
    <phoneticPr fontId="2" type="noConversion"/>
  </si>
  <si>
    <t>　碩士在職專班</t>
    <phoneticPr fontId="2" type="noConversion"/>
  </si>
  <si>
    <r>
      <rPr>
        <sz val="10"/>
        <rFont val="新細明體"/>
        <family val="1"/>
        <charset val="136"/>
      </rPr>
      <t>說明：</t>
    </r>
    <r>
      <rPr>
        <sz val="10"/>
        <rFont val="Calibri"/>
        <family val="2"/>
      </rPr>
      <t>1.</t>
    </r>
    <r>
      <rPr>
        <sz val="10"/>
        <rFont val="新細明體"/>
        <family val="1"/>
        <charset val="136"/>
      </rPr>
      <t>本表大專校院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不含宗教研修學院</t>
    </r>
    <r>
      <rPr>
        <sz val="10"/>
        <rFont val="Calibri"/>
        <family val="2"/>
      </rPr>
      <t>)</t>
    </r>
    <r>
      <rPr>
        <sz val="10"/>
        <rFont val="新細明體"/>
        <family val="1"/>
        <charset val="136"/>
      </rPr>
      <t>新生註冊率統計範圍包含日間及進修學制，</t>
    </r>
    <r>
      <rPr>
        <sz val="10"/>
        <color rgb="FFFF0000"/>
        <rFont val="新細明體"/>
        <family val="1"/>
        <charset val="136"/>
      </rPr>
      <t>自</t>
    </r>
    <r>
      <rPr>
        <sz val="10"/>
        <color rgb="FFFF0000"/>
        <rFont val="Calibri"/>
        <family val="2"/>
      </rPr>
      <t>103</t>
    </r>
    <r>
      <rPr>
        <sz val="10"/>
        <color rgb="FFFF0000"/>
        <rFont val="新細明體"/>
        <family val="1"/>
        <charset val="136"/>
      </rPr>
      <t>學年起增納研究所</t>
    </r>
    <r>
      <rPr>
        <sz val="10"/>
        <rFont val="新細明體"/>
        <family val="1"/>
        <charset val="136"/>
      </rPr>
      <t>。</t>
    </r>
    <phoneticPr fontId="2" type="noConversion"/>
  </si>
  <si>
    <r>
      <t>總計</t>
    </r>
    <r>
      <rPr>
        <b/>
        <sz val="8"/>
        <rFont val="新細明體"/>
        <family val="1"/>
        <charset val="136"/>
      </rPr>
      <t>(含研究所)</t>
    </r>
    <phoneticPr fontId="1" type="noConversion"/>
  </si>
  <si>
    <r>
      <t>總計</t>
    </r>
    <r>
      <rPr>
        <b/>
        <sz val="8"/>
        <rFont val="新細明體"/>
        <family val="1"/>
        <charset val="136"/>
      </rPr>
      <t>(不含研究所)</t>
    </r>
    <phoneticPr fontId="1" type="noConversion"/>
  </si>
  <si>
    <t>核定招生名額</t>
    <phoneticPr fontId="1" type="noConversion"/>
  </si>
  <si>
    <t>新生實際註冊人數</t>
    <phoneticPr fontId="1" type="noConversion"/>
  </si>
  <si>
    <t>缺額率</t>
    <phoneticPr fontId="1" type="noConversion"/>
  </si>
  <si>
    <t>招生缺額</t>
    <phoneticPr fontId="2" type="noConversion"/>
  </si>
  <si>
    <t>新生註冊率</t>
    <phoneticPr fontId="1" type="noConversion"/>
  </si>
  <si>
    <r>
      <rPr>
        <sz val="10"/>
        <rFont val="新細明體"/>
        <family val="1"/>
        <charset val="136"/>
      </rPr>
      <t>　　　</t>
    </r>
    <r>
      <rPr>
        <sz val="10"/>
        <rFont val="Calibri"/>
        <family val="2"/>
      </rPr>
      <t xml:space="preserve">   </t>
    </r>
    <r>
      <rPr>
        <sz val="10"/>
        <rFont val="新細明體"/>
        <family val="1"/>
        <charset val="136"/>
      </rPr>
      <t>新生實際註冊人數</t>
    </r>
    <r>
      <rPr>
        <sz val="10"/>
        <rFont val="Calibri"/>
        <family val="2"/>
      </rPr>
      <t>(B)</t>
    </r>
    <r>
      <rPr>
        <sz val="10"/>
        <rFont val="新細明體"/>
        <family val="1"/>
        <charset val="136"/>
      </rPr>
      <t>：不含各類外加名額人數及退學者，自</t>
    </r>
    <r>
      <rPr>
        <sz val="10"/>
        <rFont val="Calibri"/>
        <family val="2"/>
      </rPr>
      <t>103</t>
    </r>
    <r>
      <rPr>
        <sz val="10"/>
        <rFont val="新細明體"/>
        <family val="1"/>
        <charset val="136"/>
      </rPr>
      <t>學年起復扣除新生保留入學人數。</t>
    </r>
    <phoneticPr fontId="2" type="noConversion"/>
  </si>
  <si>
    <t xml:space="preserve"> </t>
    <phoneticPr fontId="2" type="noConversion"/>
  </si>
  <si>
    <r>
      <rPr>
        <sz val="10"/>
        <rFont val="新細明體"/>
        <family val="1"/>
        <charset val="136"/>
      </rPr>
      <t>　　　</t>
    </r>
    <r>
      <rPr>
        <sz val="10"/>
        <rFont val="Calibri"/>
        <family val="2"/>
      </rPr>
      <t>2.</t>
    </r>
    <r>
      <rPr>
        <sz val="10"/>
        <rFont val="新細明體"/>
        <family val="1"/>
        <charset val="136"/>
      </rPr>
      <t>核定招生名額</t>
    </r>
    <r>
      <rPr>
        <sz val="10"/>
        <rFont val="Calibri"/>
        <family val="2"/>
      </rPr>
      <t>(A)</t>
    </r>
    <r>
      <rPr>
        <sz val="10"/>
        <rFont val="新細明體"/>
        <family val="1"/>
        <charset val="136"/>
      </rPr>
      <t>：不含各類外加名額人數</t>
    </r>
    <r>
      <rPr>
        <sz val="10"/>
        <rFont val="新細明體"/>
        <family val="1"/>
        <charset val="136"/>
      </rPr>
      <t>。</t>
    </r>
    <phoneticPr fontId="2" type="noConversion"/>
  </si>
  <si>
    <r>
      <t>104</t>
    </r>
    <r>
      <rPr>
        <b/>
        <sz val="10"/>
        <rFont val="新細明體"/>
        <family val="1"/>
        <charset val="136"/>
      </rPr>
      <t>學年</t>
    </r>
    <phoneticPr fontId="1" type="noConversion"/>
  </si>
  <si>
    <r>
      <rPr>
        <sz val="10"/>
        <rFont val="新細明體"/>
        <family val="1"/>
        <charset val="136"/>
      </rPr>
      <t>　　　</t>
    </r>
    <r>
      <rPr>
        <sz val="10"/>
        <rFont val="Calibri"/>
        <family val="2"/>
      </rPr>
      <t xml:space="preserve">   </t>
    </r>
    <r>
      <rPr>
        <sz val="10"/>
        <rFont val="新細明體"/>
        <family val="1"/>
        <charset val="136"/>
      </rPr>
      <t>新生註冊率公式：</t>
    </r>
    <r>
      <rPr>
        <sz val="10"/>
        <rFont val="Calibri"/>
        <family val="2"/>
      </rPr>
      <t>102</t>
    </r>
    <r>
      <rPr>
        <sz val="10"/>
        <rFont val="新細明體"/>
        <family val="1"/>
        <charset val="136"/>
      </rPr>
      <t>學年以前為</t>
    </r>
    <r>
      <rPr>
        <sz val="10"/>
        <rFont val="Calibri"/>
        <family val="2"/>
      </rPr>
      <t xml:space="preserve"> B/A</t>
    </r>
    <r>
      <rPr>
        <sz val="10"/>
        <rFont val="新細明體"/>
        <family val="1"/>
        <charset val="136"/>
      </rPr>
      <t>，</t>
    </r>
    <r>
      <rPr>
        <sz val="10"/>
        <rFont val="Calibri"/>
        <family val="2"/>
      </rPr>
      <t>103</t>
    </r>
    <r>
      <rPr>
        <sz val="10"/>
        <rFont val="新細明體"/>
        <family val="1"/>
        <charset val="136"/>
      </rPr>
      <t>學年起為</t>
    </r>
    <r>
      <rPr>
        <sz val="10"/>
        <rFont val="Calibri"/>
        <family val="2"/>
      </rPr>
      <t xml:space="preserve"> B/(A-</t>
    </r>
    <r>
      <rPr>
        <sz val="10"/>
        <rFont val="新細明體"/>
        <family val="1"/>
        <charset val="136"/>
      </rPr>
      <t>新生保留入學人數</t>
    </r>
    <r>
      <rPr>
        <sz val="10"/>
        <rFont val="Calibri"/>
        <family val="2"/>
      </rPr>
      <t>)</t>
    </r>
    <r>
      <rPr>
        <sz val="10"/>
        <rFont val="新細明體"/>
        <family val="1"/>
        <charset val="136"/>
      </rPr>
      <t>，其中</t>
    </r>
    <r>
      <rPr>
        <sz val="10"/>
        <rFont val="Calibri"/>
        <family val="2"/>
      </rPr>
      <t>104</t>
    </r>
    <r>
      <rPr>
        <sz val="10"/>
        <rFont val="新細明體"/>
        <family val="1"/>
        <charset val="136"/>
      </rPr>
      <t>學年新生保留入學人數
　　　</t>
    </r>
    <r>
      <rPr>
        <sz val="10"/>
        <rFont val="Calibri"/>
        <family val="2"/>
      </rPr>
      <t xml:space="preserve">   </t>
    </r>
    <r>
      <rPr>
        <sz val="10"/>
        <rFont val="新細明體"/>
        <family val="1"/>
        <charset val="136"/>
      </rPr>
      <t>　　　</t>
    </r>
    <r>
      <rPr>
        <sz val="10"/>
        <rFont val="Calibri"/>
        <family val="2"/>
      </rPr>
      <t xml:space="preserve">   </t>
    </r>
    <r>
      <rPr>
        <sz val="10"/>
        <rFont val="新細明體"/>
        <family val="1"/>
        <charset val="136"/>
      </rPr>
      <t>　　　</t>
    </r>
    <r>
      <rPr>
        <sz val="10"/>
        <rFont val="Calibri"/>
        <family val="2"/>
      </rPr>
      <t xml:space="preserve">     </t>
    </r>
    <r>
      <rPr>
        <sz val="10"/>
        <rFont val="新細明體"/>
        <family val="1"/>
        <charset val="136"/>
      </rPr>
      <t>共</t>
    </r>
    <r>
      <rPr>
        <sz val="10"/>
        <rFont val="Calibri"/>
        <family val="2"/>
      </rPr>
      <t>1,205</t>
    </r>
    <r>
      <rPr>
        <sz val="10"/>
        <rFont val="新細明體"/>
        <family val="1"/>
        <charset val="136"/>
      </rPr>
      <t>人，若不含研究所則為</t>
    </r>
    <r>
      <rPr>
        <sz val="10"/>
        <rFont val="Calibri"/>
        <family val="2"/>
      </rPr>
      <t>362</t>
    </r>
    <r>
      <rPr>
        <sz val="10"/>
        <rFont val="新細明體"/>
        <family val="1"/>
        <charset val="136"/>
      </rPr>
      <t>人。</t>
    </r>
    <phoneticPr fontId="2" type="noConversion"/>
  </si>
  <si>
    <r>
      <rPr>
        <sz val="10"/>
        <rFont val="新細明體"/>
        <family val="1"/>
        <charset val="136"/>
      </rPr>
      <t>　　　</t>
    </r>
    <r>
      <rPr>
        <sz val="10"/>
        <rFont val="Calibri"/>
        <family val="2"/>
      </rPr>
      <t xml:space="preserve">   </t>
    </r>
    <r>
      <rPr>
        <sz val="10"/>
        <rFont val="新細明體"/>
        <family val="1"/>
        <charset val="136"/>
      </rPr>
      <t>招生缺額公式：</t>
    </r>
    <r>
      <rPr>
        <sz val="10"/>
        <rFont val="Calibri"/>
        <family val="2"/>
      </rPr>
      <t>102</t>
    </r>
    <r>
      <rPr>
        <sz val="10"/>
        <rFont val="新細明體"/>
        <family val="1"/>
        <charset val="136"/>
      </rPr>
      <t>學年以前為</t>
    </r>
    <r>
      <rPr>
        <sz val="10"/>
        <rFont val="Calibri"/>
        <family val="2"/>
      </rPr>
      <t xml:space="preserve"> A-B</t>
    </r>
    <r>
      <rPr>
        <sz val="10"/>
        <rFont val="新細明體"/>
        <family val="1"/>
        <charset val="136"/>
      </rPr>
      <t>，</t>
    </r>
    <r>
      <rPr>
        <sz val="10"/>
        <rFont val="Calibri"/>
        <family val="2"/>
      </rPr>
      <t>103</t>
    </r>
    <r>
      <rPr>
        <sz val="10"/>
        <rFont val="新細明體"/>
        <family val="1"/>
        <charset val="136"/>
      </rPr>
      <t>學年起為</t>
    </r>
    <r>
      <rPr>
        <sz val="10"/>
        <rFont val="Calibri"/>
        <family val="2"/>
      </rPr>
      <t xml:space="preserve"> A-B-</t>
    </r>
    <r>
      <rPr>
        <sz val="10"/>
        <rFont val="新細明體"/>
        <family val="1"/>
        <charset val="136"/>
      </rPr>
      <t>新生保留入學人數。</t>
    </r>
    <phoneticPr fontId="2" type="noConversion"/>
  </si>
  <si>
    <r>
      <t>93-104</t>
    </r>
    <r>
      <rPr>
        <b/>
        <sz val="12"/>
        <rFont val="新細明體"/>
        <family val="1"/>
        <charset val="136"/>
      </rPr>
      <t>學年大專校院新生註冊率－按學制別分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</si>
</sst>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16">
    <font>
      <sz val="10"/>
      <name val="Arial"/>
      <family val="2"/>
    </font>
    <font>
      <sz val="10"/>
      <name val="Arial"/>
      <family val="2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b/>
      <sz val="12"/>
      <name val="Calibri"/>
      <family val="2"/>
    </font>
    <font>
      <b/>
      <sz val="12"/>
      <name val="新細明體"/>
      <family val="1"/>
      <charset val="136"/>
    </font>
    <font>
      <sz val="10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b/>
      <sz val="10"/>
      <name val="新細明體"/>
      <family val="1"/>
      <charset val="136"/>
    </font>
    <font>
      <sz val="10"/>
      <color rgb="FFFF0000"/>
      <name val="新細明體"/>
      <family val="1"/>
      <charset val="136"/>
    </font>
    <font>
      <sz val="10"/>
      <color rgb="FFFF0000"/>
      <name val="Calibri"/>
      <family val="2"/>
    </font>
    <font>
      <b/>
      <sz val="9"/>
      <name val="新細明體"/>
      <family val="1"/>
      <charset val="136"/>
    </font>
    <font>
      <b/>
      <sz val="9"/>
      <name val="Calibri"/>
      <family val="2"/>
    </font>
    <font>
      <b/>
      <sz val="8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7"/>
        <bgColor indexed="9"/>
      </patternFill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>
      <alignment wrapText="1"/>
    </xf>
  </cellStyleXfs>
  <cellXfs count="97">
    <xf numFmtId="0" fontId="0" fillId="0" borderId="0" xfId="0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/>
    <xf numFmtId="3" fontId="8" fillId="3" borderId="20" xfId="1" applyNumberFormat="1" applyFont="1" applyFill="1" applyBorder="1" applyAlignment="1">
      <alignment horizontal="center" vertical="center" wrapText="1"/>
    </xf>
    <xf numFmtId="3" fontId="8" fillId="3" borderId="2" xfId="1" applyNumberFormat="1" applyFont="1" applyFill="1" applyBorder="1" applyAlignment="1">
      <alignment horizontal="center" vertical="center" wrapText="1"/>
    </xf>
    <xf numFmtId="3" fontId="8" fillId="3" borderId="3" xfId="1" applyNumberFormat="1" applyFont="1" applyFill="1" applyBorder="1" applyAlignment="1">
      <alignment horizontal="center" vertical="center" wrapText="1"/>
    </xf>
    <xf numFmtId="3" fontId="8" fillId="3" borderId="4" xfId="1" applyNumberFormat="1" applyFont="1" applyFill="1" applyBorder="1" applyAlignment="1">
      <alignment horizontal="center" vertical="center" wrapText="1"/>
    </xf>
    <xf numFmtId="3" fontId="8" fillId="3" borderId="8" xfId="1" applyNumberFormat="1" applyFont="1" applyFill="1" applyBorder="1" applyAlignment="1">
      <alignment horizontal="center" vertical="center" wrapText="1"/>
    </xf>
    <xf numFmtId="0" fontId="9" fillId="0" borderId="0" xfId="1" applyFont="1" applyBorder="1"/>
    <xf numFmtId="49" fontId="8" fillId="0" borderId="21" xfId="1" applyNumberFormat="1" applyFont="1" applyBorder="1" applyAlignment="1">
      <alignment horizontal="left" vertical="top" wrapText="1"/>
    </xf>
    <xf numFmtId="3" fontId="8" fillId="0" borderId="22" xfId="1" applyNumberFormat="1" applyFont="1" applyBorder="1" applyAlignment="1">
      <alignment vertical="center" wrapText="1"/>
    </xf>
    <xf numFmtId="3" fontId="8" fillId="0" borderId="23" xfId="1" applyNumberFormat="1" applyFont="1" applyBorder="1" applyAlignment="1">
      <alignment vertical="center" wrapText="1"/>
    </xf>
    <xf numFmtId="176" fontId="8" fillId="0" borderId="24" xfId="1" applyNumberFormat="1" applyFont="1" applyBorder="1" applyAlignment="1">
      <alignment vertical="center" wrapText="1"/>
    </xf>
    <xf numFmtId="176" fontId="8" fillId="0" borderId="23" xfId="1" applyNumberFormat="1" applyFont="1" applyBorder="1" applyAlignment="1">
      <alignment vertical="center" wrapText="1"/>
    </xf>
    <xf numFmtId="176" fontId="8" fillId="0" borderId="5" xfId="1" applyNumberFormat="1" applyFont="1" applyBorder="1" applyAlignment="1">
      <alignment vertical="center" wrapText="1"/>
    </xf>
    <xf numFmtId="3" fontId="8" fillId="0" borderId="25" xfId="1" applyNumberFormat="1" applyFont="1" applyBorder="1" applyAlignment="1">
      <alignment vertical="center" wrapText="1"/>
    </xf>
    <xf numFmtId="176" fontId="8" fillId="0" borderId="25" xfId="1" applyNumberFormat="1" applyFont="1" applyBorder="1" applyAlignment="1">
      <alignment vertical="center" wrapText="1"/>
    </xf>
    <xf numFmtId="3" fontId="8" fillId="0" borderId="17" xfId="1" applyNumberFormat="1" applyFont="1" applyBorder="1" applyAlignment="1">
      <alignment vertical="center" wrapText="1"/>
    </xf>
    <xf numFmtId="3" fontId="8" fillId="0" borderId="7" xfId="1" applyNumberFormat="1" applyFont="1" applyBorder="1" applyAlignment="1">
      <alignment vertical="center" wrapText="1"/>
    </xf>
    <xf numFmtId="3" fontId="8" fillId="0" borderId="24" xfId="1" applyNumberFormat="1" applyFont="1" applyBorder="1" applyAlignment="1">
      <alignment vertical="center" wrapText="1"/>
    </xf>
    <xf numFmtId="176" fontId="8" fillId="0" borderId="23" xfId="1" applyNumberFormat="1" applyFont="1" applyBorder="1" applyAlignment="1">
      <alignment horizontal="right" vertical="center" wrapText="1"/>
    </xf>
    <xf numFmtId="176" fontId="8" fillId="0" borderId="25" xfId="1" applyNumberFormat="1" applyFont="1" applyBorder="1" applyAlignment="1">
      <alignment horizontal="right" vertical="center" wrapText="1"/>
    </xf>
    <xf numFmtId="3" fontId="8" fillId="0" borderId="26" xfId="1" applyNumberFormat="1" applyFont="1" applyBorder="1" applyAlignment="1">
      <alignment vertical="center" wrapText="1"/>
    </xf>
    <xf numFmtId="3" fontId="8" fillId="0" borderId="18" xfId="1" applyNumberFormat="1" applyFont="1" applyBorder="1" applyAlignment="1">
      <alignment vertical="center" wrapText="1"/>
    </xf>
    <xf numFmtId="3" fontId="8" fillId="0" borderId="27" xfId="1" applyNumberFormat="1" applyFont="1" applyBorder="1" applyAlignment="1">
      <alignment vertical="center" wrapText="1"/>
    </xf>
    <xf numFmtId="176" fontId="8" fillId="0" borderId="28" xfId="1" applyNumberFormat="1" applyFont="1" applyBorder="1" applyAlignment="1">
      <alignment horizontal="right" vertical="center" wrapText="1"/>
    </xf>
    <xf numFmtId="176" fontId="8" fillId="0" borderId="29" xfId="1" applyNumberFormat="1" applyFont="1" applyBorder="1" applyAlignment="1">
      <alignment horizontal="right" vertical="center" wrapText="1"/>
    </xf>
    <xf numFmtId="0" fontId="9" fillId="0" borderId="6" xfId="1" applyFont="1" applyBorder="1"/>
    <xf numFmtId="49" fontId="8" fillId="0" borderId="30" xfId="1" applyNumberFormat="1" applyFont="1" applyBorder="1" applyAlignment="1">
      <alignment horizontal="left" vertical="top" wrapText="1"/>
    </xf>
    <xf numFmtId="0" fontId="7" fillId="0" borderId="6" xfId="1" applyFont="1" applyBorder="1"/>
    <xf numFmtId="0" fontId="7" fillId="0" borderId="31" xfId="1" applyFont="1" applyBorder="1"/>
    <xf numFmtId="176" fontId="8" fillId="0" borderId="31" xfId="1" applyNumberFormat="1" applyFont="1" applyBorder="1" applyAlignment="1">
      <alignment vertical="center" wrapText="1"/>
    </xf>
    <xf numFmtId="176" fontId="8" fillId="0" borderId="32" xfId="1" applyNumberFormat="1" applyFont="1" applyBorder="1" applyAlignment="1">
      <alignment vertical="center" wrapText="1"/>
    </xf>
    <xf numFmtId="176" fontId="8" fillId="0" borderId="33" xfId="1" applyNumberFormat="1" applyFont="1" applyBorder="1" applyAlignment="1">
      <alignment vertical="center" wrapText="1"/>
    </xf>
    <xf numFmtId="0" fontId="7" fillId="0" borderId="0" xfId="1" applyFont="1" applyBorder="1"/>
    <xf numFmtId="3" fontId="8" fillId="0" borderId="0" xfId="1" applyNumberFormat="1" applyFont="1" applyBorder="1" applyAlignment="1">
      <alignment vertical="center" wrapText="1"/>
    </xf>
    <xf numFmtId="3" fontId="8" fillId="0" borderId="1" xfId="1" applyNumberFormat="1" applyFont="1" applyBorder="1" applyAlignment="1">
      <alignment vertical="center" wrapText="1"/>
    </xf>
    <xf numFmtId="176" fontId="8" fillId="0" borderId="28" xfId="1" applyNumberFormat="1" applyFont="1" applyBorder="1" applyAlignment="1">
      <alignment vertical="center" wrapText="1"/>
    </xf>
    <xf numFmtId="3" fontId="8" fillId="0" borderId="28" xfId="1" applyNumberFormat="1" applyFont="1" applyBorder="1" applyAlignment="1">
      <alignment vertical="center" wrapText="1"/>
    </xf>
    <xf numFmtId="3" fontId="8" fillId="0" borderId="29" xfId="1" applyNumberFormat="1" applyFont="1" applyBorder="1" applyAlignment="1">
      <alignment vertical="center" wrapText="1"/>
    </xf>
    <xf numFmtId="176" fontId="8" fillId="0" borderId="29" xfId="1" applyNumberFormat="1" applyFont="1" applyBorder="1" applyAlignment="1">
      <alignment vertical="center" wrapText="1"/>
    </xf>
    <xf numFmtId="3" fontId="8" fillId="0" borderId="34" xfId="1" applyNumberFormat="1" applyFont="1" applyBorder="1" applyAlignment="1">
      <alignment vertical="center" wrapText="1"/>
    </xf>
    <xf numFmtId="176" fontId="8" fillId="0" borderId="35" xfId="1" applyNumberFormat="1" applyFont="1" applyBorder="1" applyAlignment="1">
      <alignment vertical="center" wrapText="1"/>
    </xf>
    <xf numFmtId="3" fontId="8" fillId="0" borderId="35" xfId="1" applyNumberFormat="1" applyFont="1" applyBorder="1" applyAlignment="1">
      <alignment vertical="center" wrapText="1"/>
    </xf>
    <xf numFmtId="3" fontId="8" fillId="0" borderId="36" xfId="1" applyNumberFormat="1" applyFont="1" applyBorder="1" applyAlignment="1">
      <alignment vertical="center" wrapText="1"/>
    </xf>
    <xf numFmtId="176" fontId="8" fillId="0" borderId="36" xfId="1" applyNumberFormat="1" applyFont="1" applyBorder="1" applyAlignment="1">
      <alignment vertical="center" wrapText="1"/>
    </xf>
    <xf numFmtId="0" fontId="8" fillId="0" borderId="0" xfId="0" applyFont="1" applyAlignment="1">
      <alignment vertical="center"/>
    </xf>
    <xf numFmtId="3" fontId="8" fillId="0" borderId="37" xfId="1" applyNumberFormat="1" applyFont="1" applyBorder="1" applyAlignment="1">
      <alignment vertical="center" wrapText="1"/>
    </xf>
    <xf numFmtId="3" fontId="8" fillId="0" borderId="38" xfId="1" applyNumberFormat="1" applyFont="1" applyBorder="1" applyAlignment="1">
      <alignment vertical="center" wrapText="1"/>
    </xf>
    <xf numFmtId="3" fontId="7" fillId="0" borderId="0" xfId="1" applyNumberFormat="1" applyFont="1"/>
    <xf numFmtId="3" fontId="8" fillId="4" borderId="17" xfId="1" applyNumberFormat="1" applyFont="1" applyFill="1" applyBorder="1" applyAlignment="1">
      <alignment vertical="center" wrapText="1"/>
    </xf>
    <xf numFmtId="3" fontId="8" fillId="4" borderId="7" xfId="1" applyNumberFormat="1" applyFont="1" applyFill="1" applyBorder="1" applyAlignment="1">
      <alignment vertical="center" wrapText="1"/>
    </xf>
    <xf numFmtId="3" fontId="8" fillId="4" borderId="0" xfId="1" applyNumberFormat="1" applyFont="1" applyFill="1" applyBorder="1" applyAlignment="1">
      <alignment vertical="center" wrapText="1"/>
    </xf>
    <xf numFmtId="176" fontId="8" fillId="4" borderId="23" xfId="1" applyNumberFormat="1" applyFont="1" applyFill="1" applyBorder="1" applyAlignment="1">
      <alignment vertical="center" wrapText="1"/>
    </xf>
    <xf numFmtId="3" fontId="8" fillId="4" borderId="23" xfId="1" applyNumberFormat="1" applyFont="1" applyFill="1" applyBorder="1" applyAlignment="1">
      <alignment vertical="center" wrapText="1"/>
    </xf>
    <xf numFmtId="176" fontId="8" fillId="4" borderId="25" xfId="1" applyNumberFormat="1" applyFont="1" applyFill="1" applyBorder="1" applyAlignment="1">
      <alignment vertical="center" wrapText="1"/>
    </xf>
    <xf numFmtId="3" fontId="14" fillId="0" borderId="17" xfId="1" applyNumberFormat="1" applyFont="1" applyBorder="1" applyAlignment="1">
      <alignment vertical="center" wrapText="1"/>
    </xf>
    <xf numFmtId="3" fontId="14" fillId="0" borderId="7" xfId="1" applyNumberFormat="1" applyFont="1" applyBorder="1" applyAlignment="1">
      <alignment vertical="center" wrapText="1"/>
    </xf>
    <xf numFmtId="3" fontId="14" fillId="0" borderId="0" xfId="1" applyNumberFormat="1" applyFont="1" applyBorder="1" applyAlignment="1">
      <alignment vertical="center" wrapText="1"/>
    </xf>
    <xf numFmtId="176" fontId="14" fillId="0" borderId="23" xfId="1" applyNumberFormat="1" applyFont="1" applyBorder="1" applyAlignment="1">
      <alignment vertical="center" wrapText="1"/>
    </xf>
    <xf numFmtId="3" fontId="14" fillId="0" borderId="23" xfId="1" applyNumberFormat="1" applyFont="1" applyBorder="1" applyAlignment="1">
      <alignment vertical="center" wrapText="1"/>
    </xf>
    <xf numFmtId="176" fontId="14" fillId="0" borderId="25" xfId="1" applyNumberFormat="1" applyFont="1" applyBorder="1" applyAlignment="1">
      <alignment vertical="center" wrapText="1"/>
    </xf>
    <xf numFmtId="3" fontId="14" fillId="0" borderId="24" xfId="1" applyNumberFormat="1" applyFont="1" applyBorder="1" applyAlignment="1">
      <alignment vertical="center" wrapText="1"/>
    </xf>
    <xf numFmtId="176" fontId="14" fillId="0" borderId="23" xfId="1" applyNumberFormat="1" applyFont="1" applyBorder="1" applyAlignment="1">
      <alignment horizontal="right" vertical="center" wrapText="1"/>
    </xf>
    <xf numFmtId="176" fontId="14" fillId="0" borderId="25" xfId="1" applyNumberFormat="1" applyFont="1" applyBorder="1" applyAlignment="1">
      <alignment horizontal="right" vertical="center" wrapText="1"/>
    </xf>
    <xf numFmtId="0" fontId="7" fillId="0" borderId="40" xfId="1" applyFont="1" applyBorder="1"/>
    <xf numFmtId="176" fontId="8" fillId="0" borderId="40" xfId="1" applyNumberFormat="1" applyFont="1" applyBorder="1" applyAlignment="1">
      <alignment vertical="center" wrapText="1"/>
    </xf>
    <xf numFmtId="49" fontId="8" fillId="0" borderId="0" xfId="1" applyNumberFormat="1" applyFont="1" applyBorder="1" applyAlignment="1">
      <alignment horizontal="left" vertical="center" wrapText="1"/>
    </xf>
    <xf numFmtId="49" fontId="8" fillId="0" borderId="16" xfId="1" applyNumberFormat="1" applyFont="1" applyBorder="1" applyAlignment="1">
      <alignment horizontal="left" vertical="center" wrapText="1"/>
    </xf>
    <xf numFmtId="0" fontId="7" fillId="0" borderId="16" xfId="1" applyFont="1" applyBorder="1" applyAlignment="1">
      <alignment horizontal="left" vertical="center"/>
    </xf>
    <xf numFmtId="49" fontId="8" fillId="0" borderId="38" xfId="1" applyNumberFormat="1" applyFont="1" applyBorder="1" applyAlignment="1">
      <alignment horizontal="left" vertical="center" wrapText="1"/>
    </xf>
    <xf numFmtId="0" fontId="7" fillId="0" borderId="39" xfId="1" applyFont="1" applyBorder="1" applyAlignment="1">
      <alignment horizontal="left" vertical="center"/>
    </xf>
    <xf numFmtId="49" fontId="13" fillId="0" borderId="0" xfId="1" applyNumberFormat="1" applyFont="1" applyBorder="1" applyAlignment="1">
      <alignment horizontal="left" vertical="center" wrapText="1"/>
    </xf>
    <xf numFmtId="0" fontId="9" fillId="0" borderId="16" xfId="1" applyFont="1" applyBorder="1" applyAlignment="1">
      <alignment horizontal="left" vertical="center"/>
    </xf>
    <xf numFmtId="49" fontId="2" fillId="4" borderId="0" xfId="1" applyNumberFormat="1" applyFont="1" applyFill="1" applyBorder="1" applyAlignment="1">
      <alignment horizontal="left" vertical="center" wrapText="1"/>
    </xf>
    <xf numFmtId="49" fontId="2" fillId="4" borderId="16" xfId="1" applyNumberFormat="1" applyFont="1" applyFill="1" applyBorder="1" applyAlignment="1">
      <alignment horizontal="left" vertical="center" wrapText="1"/>
    </xf>
    <xf numFmtId="49" fontId="8" fillId="4" borderId="16" xfId="1" applyNumberFormat="1" applyFont="1" applyFill="1" applyBorder="1" applyAlignment="1">
      <alignment horizontal="left" vertical="center" wrapText="1"/>
    </xf>
    <xf numFmtId="49" fontId="8" fillId="0" borderId="1" xfId="1" applyNumberFormat="1" applyFont="1" applyBorder="1" applyAlignment="1">
      <alignment horizontal="left" vertical="center" wrapText="1"/>
    </xf>
    <xf numFmtId="0" fontId="7" fillId="0" borderId="19" xfId="1" applyFont="1" applyBorder="1" applyAlignment="1">
      <alignment horizontal="left" vertical="center"/>
    </xf>
    <xf numFmtId="0" fontId="7" fillId="0" borderId="0" xfId="1" applyFont="1" applyAlignment="1">
      <alignment horizontal="left" vertical="center" wrapText="1"/>
    </xf>
    <xf numFmtId="0" fontId="5" fillId="0" borderId="10" xfId="1" applyFont="1" applyBorder="1" applyAlignment="1">
      <alignment horizontal="center" vertical="top"/>
    </xf>
    <xf numFmtId="0" fontId="7" fillId="2" borderId="11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3" fontId="3" fillId="3" borderId="13" xfId="1" applyNumberFormat="1" applyFont="1" applyFill="1" applyBorder="1" applyAlignment="1">
      <alignment horizontal="center" vertical="center" wrapText="1"/>
    </xf>
    <xf numFmtId="4" fontId="8" fillId="3" borderId="11" xfId="1" applyNumberFormat="1" applyFont="1" applyFill="1" applyBorder="1" applyAlignment="1">
      <alignment horizontal="center" vertical="center" wrapText="1"/>
    </xf>
    <xf numFmtId="4" fontId="8" fillId="3" borderId="14" xfId="1" applyNumberFormat="1" applyFont="1" applyFill="1" applyBorder="1" applyAlignment="1">
      <alignment horizontal="center" vertical="center" wrapText="1"/>
    </xf>
    <xf numFmtId="3" fontId="3" fillId="3" borderId="15" xfId="1" applyNumberFormat="1" applyFont="1" applyFill="1" applyBorder="1" applyAlignment="1">
      <alignment horizontal="center" vertical="center" wrapText="1"/>
    </xf>
    <xf numFmtId="3" fontId="8" fillId="3" borderId="17" xfId="1" applyNumberFormat="1" applyFont="1" applyFill="1" applyBorder="1" applyAlignment="1">
      <alignment horizontal="center" vertical="center" wrapText="1"/>
    </xf>
    <xf numFmtId="3" fontId="8" fillId="3" borderId="0" xfId="1" applyNumberFormat="1" applyFont="1" applyFill="1" applyBorder="1" applyAlignment="1">
      <alignment horizontal="center" vertical="center" wrapText="1"/>
    </xf>
    <xf numFmtId="3" fontId="8" fillId="3" borderId="18" xfId="1" applyNumberFormat="1" applyFont="1" applyFill="1" applyBorder="1" applyAlignment="1">
      <alignment horizontal="center" vertical="center" wrapText="1"/>
    </xf>
    <xf numFmtId="3" fontId="8" fillId="3" borderId="1" xfId="1" applyNumberFormat="1" applyFont="1" applyFill="1" applyBorder="1" applyAlignment="1">
      <alignment horizontal="center" vertical="center" wrapText="1"/>
    </xf>
    <xf numFmtId="3" fontId="8" fillId="3" borderId="9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3">
    <cellStyle name="一般" xfId="0" builtinId="0"/>
    <cellStyle name="一般 2" xfId="1"/>
    <cellStyle name="一般 3" xfId="2"/>
  </cellStyles>
  <dxfs count="0"/>
  <tableStyles count="0" defaultTableStyle="TableStyleMedium2" defaultPivotStyle="PivotStyleLight16"/>
  <colors>
    <mruColors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5"/>
  <sheetViews>
    <sheetView showGridLines="0" tabSelected="1" workbookViewId="0">
      <pane xSplit="2" ySplit="4" topLeftCell="C107" activePane="bottomRight" state="frozenSplit"/>
      <selection pane="topRight" activeCell="C1" sqref="C1"/>
      <selection pane="bottomLeft" activeCell="A5" sqref="A5"/>
      <selection pane="bottomRight" activeCell="T99" sqref="T99"/>
    </sheetView>
  </sheetViews>
  <sheetFormatPr defaultRowHeight="12.75"/>
  <cols>
    <col min="1" max="1" width="3.140625" style="2" customWidth="1"/>
    <col min="2" max="2" width="11.7109375" style="2" customWidth="1"/>
    <col min="3" max="8" width="6.7109375" style="2" customWidth="1"/>
    <col min="9" max="17" width="5.7109375" style="2" customWidth="1"/>
    <col min="18" max="16384" width="9.140625" style="2"/>
  </cols>
  <sheetData>
    <row r="1" spans="1:17" s="1" customFormat="1" ht="36" customHeight="1" thickBot="1">
      <c r="A1" s="80" t="s">
        <v>40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17" s="1" customFormat="1" ht="30" customHeight="1">
      <c r="A2" s="81"/>
      <c r="B2" s="82"/>
      <c r="C2" s="87" t="s">
        <v>29</v>
      </c>
      <c r="D2" s="88"/>
      <c r="E2" s="89"/>
      <c r="F2" s="90" t="s">
        <v>30</v>
      </c>
      <c r="G2" s="88"/>
      <c r="H2" s="89"/>
      <c r="I2" s="90" t="s">
        <v>33</v>
      </c>
      <c r="J2" s="88"/>
      <c r="K2" s="89"/>
      <c r="L2" s="90" t="s">
        <v>32</v>
      </c>
      <c r="M2" s="88"/>
      <c r="N2" s="88"/>
      <c r="O2" s="90" t="s">
        <v>31</v>
      </c>
      <c r="P2" s="88"/>
      <c r="Q2" s="88"/>
    </row>
    <row r="3" spans="1:17" s="1" customFormat="1" ht="20.100000000000001" customHeight="1">
      <c r="A3" s="83"/>
      <c r="B3" s="84"/>
      <c r="C3" s="91" t="s">
        <v>1</v>
      </c>
      <c r="D3" s="92"/>
      <c r="E3" s="92"/>
      <c r="F3" s="93" t="s">
        <v>1</v>
      </c>
      <c r="G3" s="93"/>
      <c r="H3" s="93"/>
      <c r="I3" s="93" t="s">
        <v>0</v>
      </c>
      <c r="J3" s="93"/>
      <c r="K3" s="93"/>
      <c r="L3" s="94" t="s">
        <v>1</v>
      </c>
      <c r="M3" s="94"/>
      <c r="N3" s="94"/>
      <c r="O3" s="95" t="s">
        <v>0</v>
      </c>
      <c r="P3" s="94"/>
      <c r="Q3" s="94"/>
    </row>
    <row r="4" spans="1:17" s="1" customFormat="1" ht="20.100000000000001" customHeight="1">
      <c r="A4" s="85"/>
      <c r="B4" s="86"/>
      <c r="C4" s="3" t="s">
        <v>2</v>
      </c>
      <c r="D4" s="4" t="s">
        <v>3</v>
      </c>
      <c r="E4" s="5" t="s">
        <v>4</v>
      </c>
      <c r="F4" s="6" t="s">
        <v>2</v>
      </c>
      <c r="G4" s="4" t="s">
        <v>3</v>
      </c>
      <c r="H4" s="5" t="s">
        <v>4</v>
      </c>
      <c r="I4" s="6" t="s">
        <v>2</v>
      </c>
      <c r="J4" s="4" t="s">
        <v>3</v>
      </c>
      <c r="K4" s="5" t="s">
        <v>4</v>
      </c>
      <c r="L4" s="6" t="s">
        <v>2</v>
      </c>
      <c r="M4" s="4" t="s">
        <v>3</v>
      </c>
      <c r="N4" s="7" t="s">
        <v>4</v>
      </c>
      <c r="O4" s="4" t="s">
        <v>2</v>
      </c>
      <c r="P4" s="4" t="s">
        <v>3</v>
      </c>
      <c r="Q4" s="7" t="s">
        <v>4</v>
      </c>
    </row>
    <row r="5" spans="1:17" ht="27.6" customHeight="1">
      <c r="A5" s="8" t="s">
        <v>5</v>
      </c>
      <c r="B5" s="9"/>
      <c r="C5" s="10"/>
      <c r="D5" s="11"/>
      <c r="E5" s="11"/>
      <c r="F5" s="11"/>
      <c r="G5" s="11"/>
      <c r="H5" s="11"/>
      <c r="I5" s="12"/>
      <c r="J5" s="13"/>
      <c r="K5" s="14"/>
      <c r="L5" s="11"/>
      <c r="M5" s="11"/>
      <c r="N5" s="15"/>
      <c r="O5" s="13"/>
      <c r="P5" s="13"/>
      <c r="Q5" s="16"/>
    </row>
    <row r="6" spans="1:17" ht="27.6" customHeight="1">
      <c r="A6" s="72" t="s">
        <v>28</v>
      </c>
      <c r="B6" s="73"/>
      <c r="C6" s="56">
        <v>379454</v>
      </c>
      <c r="D6" s="57">
        <v>75675</v>
      </c>
      <c r="E6" s="57">
        <v>303779</v>
      </c>
      <c r="F6" s="57">
        <v>318983</v>
      </c>
      <c r="G6" s="57">
        <v>70064</v>
      </c>
      <c r="H6" s="62">
        <v>248919</v>
      </c>
      <c r="I6" s="63">
        <f>F6/C6*100</f>
        <v>84.063680973187786</v>
      </c>
      <c r="J6" s="63">
        <f t="shared" ref="J6:K13" si="0">G6/D6*100</f>
        <v>92.585398083911457</v>
      </c>
      <c r="K6" s="63">
        <f t="shared" si="0"/>
        <v>81.940818818944038</v>
      </c>
      <c r="L6" s="57">
        <f>C6-F6</f>
        <v>60471</v>
      </c>
      <c r="M6" s="57">
        <f>D6-G6</f>
        <v>5611</v>
      </c>
      <c r="N6" s="57">
        <f>E6-H6</f>
        <v>54860</v>
      </c>
      <c r="O6" s="63">
        <f>100-I6</f>
        <v>15.936319026812214</v>
      </c>
      <c r="P6" s="63">
        <f>100-J6</f>
        <v>7.414601916088543</v>
      </c>
      <c r="Q6" s="64">
        <f>100-K6</f>
        <v>18.059181181055962</v>
      </c>
    </row>
    <row r="7" spans="1:17" ht="27.6" customHeight="1">
      <c r="A7" s="67" t="s">
        <v>6</v>
      </c>
      <c r="B7" s="69"/>
      <c r="C7" s="17">
        <v>186953</v>
      </c>
      <c r="D7" s="18">
        <v>51626</v>
      </c>
      <c r="E7" s="18">
        <v>135327</v>
      </c>
      <c r="F7" s="18">
        <v>163204</v>
      </c>
      <c r="G7" s="18">
        <v>48530</v>
      </c>
      <c r="H7" s="19">
        <v>114674</v>
      </c>
      <c r="I7" s="20">
        <f t="shared" ref="I7:I13" si="1">F7/C7*100</f>
        <v>87.296807218926688</v>
      </c>
      <c r="J7" s="20">
        <f t="shared" si="0"/>
        <v>94.003021733235187</v>
      </c>
      <c r="K7" s="20">
        <f t="shared" si="0"/>
        <v>84.738448351031209</v>
      </c>
      <c r="L7" s="18">
        <f t="shared" ref="L7:N13" si="2">C7-F7</f>
        <v>23749</v>
      </c>
      <c r="M7" s="18">
        <f t="shared" si="2"/>
        <v>3096</v>
      </c>
      <c r="N7" s="18">
        <f t="shared" si="2"/>
        <v>20653</v>
      </c>
      <c r="O7" s="20">
        <f t="shared" ref="O7:Q13" si="3">100-I7</f>
        <v>12.703192781073312</v>
      </c>
      <c r="P7" s="20">
        <f t="shared" si="3"/>
        <v>5.9969782667648133</v>
      </c>
      <c r="Q7" s="21">
        <f t="shared" si="3"/>
        <v>15.261551648968791</v>
      </c>
    </row>
    <row r="8" spans="1:17" ht="27.6" customHeight="1">
      <c r="A8" s="67" t="s">
        <v>7</v>
      </c>
      <c r="B8" s="68"/>
      <c r="C8" s="17">
        <v>39761</v>
      </c>
      <c r="D8" s="18">
        <v>7754</v>
      </c>
      <c r="E8" s="18">
        <v>32007</v>
      </c>
      <c r="F8" s="18">
        <v>31094</v>
      </c>
      <c r="G8" s="18">
        <v>6650</v>
      </c>
      <c r="H8" s="19">
        <v>24444</v>
      </c>
      <c r="I8" s="20">
        <f t="shared" si="1"/>
        <v>78.202258494504662</v>
      </c>
      <c r="J8" s="20">
        <f t="shared" si="0"/>
        <v>85.762187258189329</v>
      </c>
      <c r="K8" s="20">
        <f t="shared" si="0"/>
        <v>76.370793888836815</v>
      </c>
      <c r="L8" s="18">
        <f t="shared" si="2"/>
        <v>8667</v>
      </c>
      <c r="M8" s="18">
        <f t="shared" si="2"/>
        <v>1104</v>
      </c>
      <c r="N8" s="18">
        <f t="shared" si="2"/>
        <v>7563</v>
      </c>
      <c r="O8" s="20">
        <f t="shared" si="3"/>
        <v>21.797741505495338</v>
      </c>
      <c r="P8" s="20">
        <f t="shared" si="3"/>
        <v>14.237812741810671</v>
      </c>
      <c r="Q8" s="21">
        <f t="shared" si="3"/>
        <v>23.629206111163185</v>
      </c>
    </row>
    <row r="9" spans="1:17" ht="27.6" customHeight="1">
      <c r="A9" s="67" t="s">
        <v>8</v>
      </c>
      <c r="B9" s="69"/>
      <c r="C9" s="17">
        <v>22244</v>
      </c>
      <c r="D9" s="18">
        <v>1483</v>
      </c>
      <c r="E9" s="18">
        <v>20761</v>
      </c>
      <c r="F9" s="18">
        <v>13660</v>
      </c>
      <c r="G9" s="18">
        <v>1375</v>
      </c>
      <c r="H9" s="19">
        <v>12285</v>
      </c>
      <c r="I9" s="20">
        <f t="shared" si="1"/>
        <v>61.409818377989566</v>
      </c>
      <c r="J9" s="20">
        <f t="shared" si="0"/>
        <v>92.71746459878625</v>
      </c>
      <c r="K9" s="20">
        <f t="shared" si="0"/>
        <v>59.173450219160927</v>
      </c>
      <c r="L9" s="18">
        <f t="shared" si="2"/>
        <v>8584</v>
      </c>
      <c r="M9" s="18">
        <f t="shared" si="2"/>
        <v>108</v>
      </c>
      <c r="N9" s="18">
        <f t="shared" si="2"/>
        <v>8476</v>
      </c>
      <c r="O9" s="20">
        <f t="shared" si="3"/>
        <v>38.590181622010434</v>
      </c>
      <c r="P9" s="20">
        <f t="shared" si="3"/>
        <v>7.2825354012137495</v>
      </c>
      <c r="Q9" s="21">
        <f t="shared" si="3"/>
        <v>40.826549780839073</v>
      </c>
    </row>
    <row r="10" spans="1:17" ht="27.6" customHeight="1">
      <c r="A10" s="67" t="s">
        <v>9</v>
      </c>
      <c r="B10" s="68"/>
      <c r="C10" s="17">
        <v>18386</v>
      </c>
      <c r="D10" s="18">
        <v>1655</v>
      </c>
      <c r="E10" s="18">
        <v>16731</v>
      </c>
      <c r="F10" s="18">
        <v>16200</v>
      </c>
      <c r="G10" s="18">
        <v>1590</v>
      </c>
      <c r="H10" s="19">
        <v>14610</v>
      </c>
      <c r="I10" s="20">
        <f t="shared" si="1"/>
        <v>88.110518873055582</v>
      </c>
      <c r="J10" s="20">
        <f t="shared" si="0"/>
        <v>96.072507552870093</v>
      </c>
      <c r="K10" s="20">
        <f t="shared" si="0"/>
        <v>87.322933476779625</v>
      </c>
      <c r="L10" s="18">
        <f t="shared" si="2"/>
        <v>2186</v>
      </c>
      <c r="M10" s="18">
        <f t="shared" si="2"/>
        <v>65</v>
      </c>
      <c r="N10" s="18">
        <f t="shared" si="2"/>
        <v>2121</v>
      </c>
      <c r="O10" s="20">
        <f t="shared" si="3"/>
        <v>11.889481126944418</v>
      </c>
      <c r="P10" s="20">
        <f t="shared" si="3"/>
        <v>3.9274924471299073</v>
      </c>
      <c r="Q10" s="21">
        <f t="shared" si="3"/>
        <v>12.677066523220375</v>
      </c>
    </row>
    <row r="11" spans="1:17" ht="27.6" customHeight="1">
      <c r="A11" s="67" t="s">
        <v>10</v>
      </c>
      <c r="B11" s="68"/>
      <c r="C11" s="17">
        <v>40658</v>
      </c>
      <c r="D11" s="18">
        <v>6012</v>
      </c>
      <c r="E11" s="18">
        <v>34648</v>
      </c>
      <c r="F11" s="18">
        <v>34739</v>
      </c>
      <c r="G11" s="18">
        <v>5256</v>
      </c>
      <c r="H11" s="19">
        <v>29483</v>
      </c>
      <c r="I11" s="20">
        <f t="shared" si="1"/>
        <v>85.441979438240935</v>
      </c>
      <c r="J11" s="20">
        <f t="shared" si="0"/>
        <v>87.425149700598809</v>
      </c>
      <c r="K11" s="20">
        <f t="shared" si="0"/>
        <v>85.092934657123067</v>
      </c>
      <c r="L11" s="18">
        <f t="shared" si="2"/>
        <v>5919</v>
      </c>
      <c r="M11" s="18">
        <f t="shared" si="2"/>
        <v>756</v>
      </c>
      <c r="N11" s="18">
        <f t="shared" si="2"/>
        <v>5165</v>
      </c>
      <c r="O11" s="20">
        <f t="shared" si="3"/>
        <v>14.558020561759065</v>
      </c>
      <c r="P11" s="20">
        <f t="shared" si="3"/>
        <v>12.574850299401191</v>
      </c>
      <c r="Q11" s="21">
        <f t="shared" si="3"/>
        <v>14.907065342876933</v>
      </c>
    </row>
    <row r="12" spans="1:17" ht="27.6" customHeight="1">
      <c r="A12" s="67" t="s">
        <v>11</v>
      </c>
      <c r="B12" s="69"/>
      <c r="C12" s="17">
        <v>45534</v>
      </c>
      <c r="D12" s="18">
        <v>6095</v>
      </c>
      <c r="E12" s="18">
        <v>39439</v>
      </c>
      <c r="F12" s="18">
        <v>39766</v>
      </c>
      <c r="G12" s="18">
        <v>5720</v>
      </c>
      <c r="H12" s="19">
        <v>34046</v>
      </c>
      <c r="I12" s="20">
        <f t="shared" si="1"/>
        <v>87.332542715333588</v>
      </c>
      <c r="J12" s="20">
        <f t="shared" si="0"/>
        <v>93.847415914684163</v>
      </c>
      <c r="K12" s="20">
        <f t="shared" si="0"/>
        <v>86.325718197723063</v>
      </c>
      <c r="L12" s="18">
        <f t="shared" si="2"/>
        <v>5768</v>
      </c>
      <c r="M12" s="18">
        <f t="shared" si="2"/>
        <v>375</v>
      </c>
      <c r="N12" s="18">
        <f t="shared" si="2"/>
        <v>5393</v>
      </c>
      <c r="O12" s="20">
        <f t="shared" si="3"/>
        <v>12.667457284666412</v>
      </c>
      <c r="P12" s="20">
        <f t="shared" si="3"/>
        <v>6.1525840853158371</v>
      </c>
      <c r="Q12" s="21">
        <f t="shared" si="3"/>
        <v>13.674281802276937</v>
      </c>
    </row>
    <row r="13" spans="1:17" ht="27.6" customHeight="1">
      <c r="A13" s="77" t="s">
        <v>12</v>
      </c>
      <c r="B13" s="78"/>
      <c r="C13" s="22">
        <v>25920</v>
      </c>
      <c r="D13" s="23">
        <v>1050</v>
      </c>
      <c r="E13" s="23">
        <v>24870</v>
      </c>
      <c r="F13" s="23">
        <v>20320</v>
      </c>
      <c r="G13" s="23">
        <v>943</v>
      </c>
      <c r="H13" s="24">
        <v>19377</v>
      </c>
      <c r="I13" s="25">
        <f t="shared" si="1"/>
        <v>78.395061728395063</v>
      </c>
      <c r="J13" s="25">
        <f t="shared" si="0"/>
        <v>89.80952380952381</v>
      </c>
      <c r="K13" s="25">
        <f t="shared" si="0"/>
        <v>77.913148371531975</v>
      </c>
      <c r="L13" s="23">
        <f t="shared" si="2"/>
        <v>5600</v>
      </c>
      <c r="M13" s="23">
        <f t="shared" si="2"/>
        <v>107</v>
      </c>
      <c r="N13" s="23">
        <f t="shared" si="2"/>
        <v>5493</v>
      </c>
      <c r="O13" s="25">
        <f t="shared" si="3"/>
        <v>21.604938271604937</v>
      </c>
      <c r="P13" s="25">
        <f t="shared" si="3"/>
        <v>10.19047619047619</v>
      </c>
      <c r="Q13" s="26">
        <f t="shared" si="3"/>
        <v>22.086851628468025</v>
      </c>
    </row>
    <row r="14" spans="1:17" ht="27.6" customHeight="1">
      <c r="A14" s="8" t="s">
        <v>13</v>
      </c>
      <c r="B14" s="9"/>
      <c r="C14" s="17"/>
      <c r="D14" s="18"/>
      <c r="E14" s="18"/>
      <c r="F14" s="18"/>
      <c r="G14" s="18"/>
      <c r="H14" s="19"/>
      <c r="I14" s="12"/>
      <c r="J14" s="13"/>
      <c r="K14" s="14"/>
      <c r="L14" s="18"/>
      <c r="M14" s="18"/>
      <c r="N14" s="18"/>
      <c r="O14" s="13"/>
      <c r="P14" s="13"/>
      <c r="Q14" s="16"/>
    </row>
    <row r="15" spans="1:17" ht="27.6" customHeight="1">
      <c r="A15" s="72" t="s">
        <v>28</v>
      </c>
      <c r="B15" s="73"/>
      <c r="C15" s="56">
        <f t="shared" ref="C15:H15" si="4">SUM(C16:C22)</f>
        <v>370481</v>
      </c>
      <c r="D15" s="57">
        <f t="shared" si="4"/>
        <v>74004</v>
      </c>
      <c r="E15" s="57">
        <f t="shared" si="4"/>
        <v>296477</v>
      </c>
      <c r="F15" s="57">
        <f t="shared" si="4"/>
        <v>315918</v>
      </c>
      <c r="G15" s="57">
        <f t="shared" si="4"/>
        <v>68977</v>
      </c>
      <c r="H15" s="62">
        <f t="shared" si="4"/>
        <v>246941</v>
      </c>
      <c r="I15" s="63">
        <f t="shared" ref="I15:K22" si="5">F15/C15*100</f>
        <v>85.272389137364669</v>
      </c>
      <c r="J15" s="63">
        <f t="shared" si="5"/>
        <v>93.207123939246529</v>
      </c>
      <c r="K15" s="63">
        <f t="shared" si="5"/>
        <v>83.291789919622772</v>
      </c>
      <c r="L15" s="57">
        <f>C15-F15</f>
        <v>54563</v>
      </c>
      <c r="M15" s="57">
        <f>D15-G15</f>
        <v>5027</v>
      </c>
      <c r="N15" s="57">
        <f>E15-H15</f>
        <v>49536</v>
      </c>
      <c r="O15" s="63">
        <f>100-I15</f>
        <v>14.727610862635331</v>
      </c>
      <c r="P15" s="63">
        <f>100-J15</f>
        <v>6.7928760607534713</v>
      </c>
      <c r="Q15" s="64">
        <f>100-K15</f>
        <v>16.708210080377228</v>
      </c>
    </row>
    <row r="16" spans="1:17" ht="27.6" customHeight="1">
      <c r="A16" s="67" t="s">
        <v>6</v>
      </c>
      <c r="B16" s="69"/>
      <c r="C16" s="17">
        <v>183030</v>
      </c>
      <c r="D16" s="18">
        <v>50710</v>
      </c>
      <c r="E16" s="18">
        <f t="shared" ref="E16:E22" si="6">C16-D16</f>
        <v>132320</v>
      </c>
      <c r="F16" s="18">
        <v>164416</v>
      </c>
      <c r="G16" s="18">
        <v>48196</v>
      </c>
      <c r="H16" s="18">
        <f t="shared" ref="H16:H22" si="7">F16-G16</f>
        <v>116220</v>
      </c>
      <c r="I16" s="20">
        <f t="shared" si="5"/>
        <v>89.830082500136584</v>
      </c>
      <c r="J16" s="20">
        <f t="shared" si="5"/>
        <v>95.04239794912246</v>
      </c>
      <c r="K16" s="20">
        <f t="shared" si="5"/>
        <v>87.832527206771459</v>
      </c>
      <c r="L16" s="18">
        <f t="shared" ref="L16:N22" si="8">C16-F16</f>
        <v>18614</v>
      </c>
      <c r="M16" s="18">
        <f t="shared" si="8"/>
        <v>2514</v>
      </c>
      <c r="N16" s="18">
        <f t="shared" si="8"/>
        <v>16100</v>
      </c>
      <c r="O16" s="20">
        <f t="shared" ref="O16:Q22" si="9">100-I16</f>
        <v>10.169917499863416</v>
      </c>
      <c r="P16" s="20">
        <f t="shared" si="9"/>
        <v>4.95760205087754</v>
      </c>
      <c r="Q16" s="21">
        <f t="shared" si="9"/>
        <v>12.167472793228541</v>
      </c>
    </row>
    <row r="17" spans="1:17" ht="27.6" customHeight="1">
      <c r="A17" s="67" t="s">
        <v>7</v>
      </c>
      <c r="B17" s="68"/>
      <c r="C17" s="17">
        <v>32928</v>
      </c>
      <c r="D17" s="18">
        <v>6081</v>
      </c>
      <c r="E17" s="18">
        <f t="shared" si="6"/>
        <v>26847</v>
      </c>
      <c r="F17" s="18">
        <v>24834</v>
      </c>
      <c r="G17" s="18">
        <v>5369</v>
      </c>
      <c r="H17" s="18">
        <f t="shared" si="7"/>
        <v>19465</v>
      </c>
      <c r="I17" s="20">
        <f t="shared" si="5"/>
        <v>75.419096209912539</v>
      </c>
      <c r="J17" s="20">
        <f t="shared" si="5"/>
        <v>88.291399440881435</v>
      </c>
      <c r="K17" s="20">
        <f t="shared" si="5"/>
        <v>72.503445450143403</v>
      </c>
      <c r="L17" s="18">
        <f t="shared" si="8"/>
        <v>8094</v>
      </c>
      <c r="M17" s="18">
        <f t="shared" si="8"/>
        <v>712</v>
      </c>
      <c r="N17" s="18">
        <f t="shared" si="8"/>
        <v>7382</v>
      </c>
      <c r="O17" s="20">
        <f t="shared" si="9"/>
        <v>24.580903790087461</v>
      </c>
      <c r="P17" s="20">
        <f t="shared" si="9"/>
        <v>11.708600559118565</v>
      </c>
      <c r="Q17" s="21">
        <f t="shared" si="9"/>
        <v>27.496554549856597</v>
      </c>
    </row>
    <row r="18" spans="1:17" ht="27.6" customHeight="1">
      <c r="A18" s="67" t="s">
        <v>8</v>
      </c>
      <c r="B18" s="69"/>
      <c r="C18" s="17">
        <v>17664</v>
      </c>
      <c r="D18" s="18">
        <v>1450</v>
      </c>
      <c r="E18" s="18">
        <f t="shared" si="6"/>
        <v>16214</v>
      </c>
      <c r="F18" s="18">
        <v>11541</v>
      </c>
      <c r="G18" s="18">
        <v>1303</v>
      </c>
      <c r="H18" s="18">
        <f t="shared" si="7"/>
        <v>10238</v>
      </c>
      <c r="I18" s="20">
        <f t="shared" si="5"/>
        <v>65.336277173913047</v>
      </c>
      <c r="J18" s="20">
        <f t="shared" si="5"/>
        <v>89.862068965517238</v>
      </c>
      <c r="K18" s="20">
        <f t="shared" si="5"/>
        <v>63.142962871592459</v>
      </c>
      <c r="L18" s="18">
        <f t="shared" si="8"/>
        <v>6123</v>
      </c>
      <c r="M18" s="18">
        <f t="shared" si="8"/>
        <v>147</v>
      </c>
      <c r="N18" s="18">
        <f t="shared" si="8"/>
        <v>5976</v>
      </c>
      <c r="O18" s="20">
        <f t="shared" si="9"/>
        <v>34.663722826086953</v>
      </c>
      <c r="P18" s="20">
        <f t="shared" si="9"/>
        <v>10.137931034482762</v>
      </c>
      <c r="Q18" s="21">
        <f t="shared" si="9"/>
        <v>36.857037128407541</v>
      </c>
    </row>
    <row r="19" spans="1:17" ht="27.6" customHeight="1">
      <c r="A19" s="67" t="s">
        <v>9</v>
      </c>
      <c r="B19" s="68"/>
      <c r="C19" s="17">
        <v>19078</v>
      </c>
      <c r="D19" s="18">
        <v>1590</v>
      </c>
      <c r="E19" s="18">
        <f t="shared" si="6"/>
        <v>17488</v>
      </c>
      <c r="F19" s="18">
        <v>16842</v>
      </c>
      <c r="G19" s="18">
        <v>1516</v>
      </c>
      <c r="H19" s="18">
        <f t="shared" si="7"/>
        <v>15326</v>
      </c>
      <c r="I19" s="20">
        <f t="shared" si="5"/>
        <v>88.279693888248246</v>
      </c>
      <c r="J19" s="20">
        <f t="shared" si="5"/>
        <v>95.345911949685529</v>
      </c>
      <c r="K19" s="20">
        <f t="shared" si="5"/>
        <v>87.637236962488558</v>
      </c>
      <c r="L19" s="18">
        <f t="shared" si="8"/>
        <v>2236</v>
      </c>
      <c r="M19" s="18">
        <f t="shared" si="8"/>
        <v>74</v>
      </c>
      <c r="N19" s="18">
        <f t="shared" si="8"/>
        <v>2162</v>
      </c>
      <c r="O19" s="20">
        <f t="shared" si="9"/>
        <v>11.720306111751754</v>
      </c>
      <c r="P19" s="20">
        <f t="shared" si="9"/>
        <v>4.6540880503144706</v>
      </c>
      <c r="Q19" s="21">
        <f t="shared" si="9"/>
        <v>12.362763037511442</v>
      </c>
    </row>
    <row r="20" spans="1:17" ht="27.6" customHeight="1">
      <c r="A20" s="67" t="s">
        <v>10</v>
      </c>
      <c r="B20" s="68"/>
      <c r="C20" s="17">
        <v>48575</v>
      </c>
      <c r="D20" s="18">
        <v>6810</v>
      </c>
      <c r="E20" s="18">
        <f t="shared" si="6"/>
        <v>41765</v>
      </c>
      <c r="F20" s="18">
        <v>41259</v>
      </c>
      <c r="G20" s="18">
        <v>5742</v>
      </c>
      <c r="H20" s="18">
        <f t="shared" si="7"/>
        <v>35517</v>
      </c>
      <c r="I20" s="20">
        <f t="shared" si="5"/>
        <v>84.938754503345336</v>
      </c>
      <c r="J20" s="20">
        <f t="shared" si="5"/>
        <v>84.317180616740089</v>
      </c>
      <c r="K20" s="20">
        <f t="shared" si="5"/>
        <v>85.040105351370769</v>
      </c>
      <c r="L20" s="18">
        <f t="shared" si="8"/>
        <v>7316</v>
      </c>
      <c r="M20" s="18">
        <f t="shared" si="8"/>
        <v>1068</v>
      </c>
      <c r="N20" s="18">
        <f t="shared" si="8"/>
        <v>6248</v>
      </c>
      <c r="O20" s="20">
        <f t="shared" si="9"/>
        <v>15.061245496654664</v>
      </c>
      <c r="P20" s="20">
        <f t="shared" si="9"/>
        <v>15.682819383259911</v>
      </c>
      <c r="Q20" s="21">
        <f t="shared" si="9"/>
        <v>14.959894648629231</v>
      </c>
    </row>
    <row r="21" spans="1:17" ht="27.6" customHeight="1">
      <c r="A21" s="67" t="s">
        <v>11</v>
      </c>
      <c r="B21" s="69"/>
      <c r="C21" s="17">
        <v>47106</v>
      </c>
      <c r="D21" s="18">
        <v>5763</v>
      </c>
      <c r="E21" s="18">
        <f t="shared" si="6"/>
        <v>41343</v>
      </c>
      <c r="F21" s="18">
        <v>39972</v>
      </c>
      <c r="G21" s="18">
        <v>5438</v>
      </c>
      <c r="H21" s="18">
        <f t="shared" si="7"/>
        <v>34534</v>
      </c>
      <c r="I21" s="20">
        <f t="shared" si="5"/>
        <v>84.855432428989943</v>
      </c>
      <c r="J21" s="20">
        <f t="shared" si="5"/>
        <v>94.36057608884262</v>
      </c>
      <c r="K21" s="20">
        <f t="shared" si="5"/>
        <v>83.530464649396507</v>
      </c>
      <c r="L21" s="18">
        <f t="shared" si="8"/>
        <v>7134</v>
      </c>
      <c r="M21" s="18">
        <f t="shared" si="8"/>
        <v>325</v>
      </c>
      <c r="N21" s="18">
        <f t="shared" si="8"/>
        <v>6809</v>
      </c>
      <c r="O21" s="20">
        <f t="shared" si="9"/>
        <v>15.144567571010057</v>
      </c>
      <c r="P21" s="20">
        <f t="shared" si="9"/>
        <v>5.6394239111573796</v>
      </c>
      <c r="Q21" s="21">
        <f t="shared" si="9"/>
        <v>16.469535350603493</v>
      </c>
    </row>
    <row r="22" spans="1:17" ht="27.6" customHeight="1">
      <c r="A22" s="77" t="s">
        <v>12</v>
      </c>
      <c r="B22" s="78"/>
      <c r="C22" s="22">
        <v>22100</v>
      </c>
      <c r="D22" s="23">
        <v>1600</v>
      </c>
      <c r="E22" s="23">
        <f t="shared" si="6"/>
        <v>20500</v>
      </c>
      <c r="F22" s="23">
        <v>17054</v>
      </c>
      <c r="G22" s="23">
        <v>1413</v>
      </c>
      <c r="H22" s="23">
        <f t="shared" si="7"/>
        <v>15641</v>
      </c>
      <c r="I22" s="25">
        <f t="shared" si="5"/>
        <v>77.167420814479641</v>
      </c>
      <c r="J22" s="25">
        <f t="shared" si="5"/>
        <v>88.3125</v>
      </c>
      <c r="K22" s="25">
        <f t="shared" si="5"/>
        <v>76.297560975609755</v>
      </c>
      <c r="L22" s="23">
        <f t="shared" si="8"/>
        <v>5046</v>
      </c>
      <c r="M22" s="23">
        <f t="shared" si="8"/>
        <v>187</v>
      </c>
      <c r="N22" s="23">
        <f t="shared" si="8"/>
        <v>4859</v>
      </c>
      <c r="O22" s="25">
        <f t="shared" si="9"/>
        <v>22.832579185520359</v>
      </c>
      <c r="P22" s="25">
        <f t="shared" si="9"/>
        <v>11.6875</v>
      </c>
      <c r="Q22" s="26">
        <f t="shared" si="9"/>
        <v>23.702439024390245</v>
      </c>
    </row>
    <row r="23" spans="1:17" ht="27.6" customHeight="1">
      <c r="A23" s="8" t="s">
        <v>14</v>
      </c>
      <c r="B23" s="9"/>
      <c r="C23" s="17"/>
      <c r="D23" s="18"/>
      <c r="E23" s="18"/>
      <c r="F23" s="18"/>
      <c r="G23" s="18"/>
      <c r="H23" s="19"/>
      <c r="I23" s="12"/>
      <c r="J23" s="13"/>
      <c r="K23" s="14"/>
      <c r="L23" s="18"/>
      <c r="M23" s="18"/>
      <c r="N23" s="18"/>
      <c r="O23" s="13"/>
      <c r="P23" s="13"/>
      <c r="Q23" s="16"/>
    </row>
    <row r="24" spans="1:17" ht="27.6" customHeight="1">
      <c r="A24" s="72" t="s">
        <v>28</v>
      </c>
      <c r="B24" s="73"/>
      <c r="C24" s="56">
        <v>367139.99999999936</v>
      </c>
      <c r="D24" s="57">
        <v>73766</v>
      </c>
      <c r="E24" s="57">
        <v>293374</v>
      </c>
      <c r="F24" s="57">
        <v>310408</v>
      </c>
      <c r="G24" s="57">
        <v>69281</v>
      </c>
      <c r="H24" s="62">
        <v>241127</v>
      </c>
      <c r="I24" s="63">
        <v>84.547584027891418</v>
      </c>
      <c r="J24" s="63">
        <v>93.919963126643708</v>
      </c>
      <c r="K24" s="63">
        <v>82.190991703422938</v>
      </c>
      <c r="L24" s="57">
        <v>56732</v>
      </c>
      <c r="M24" s="57">
        <v>4485</v>
      </c>
      <c r="N24" s="57">
        <v>52247</v>
      </c>
      <c r="O24" s="63">
        <f t="shared" ref="O24:Q31" si="10">L24/C24*100</f>
        <v>15.45241597210876</v>
      </c>
      <c r="P24" s="63">
        <f t="shared" si="10"/>
        <v>6.0800368733562893</v>
      </c>
      <c r="Q24" s="64">
        <f t="shared" si="10"/>
        <v>17.809008296577066</v>
      </c>
    </row>
    <row r="25" spans="1:17" ht="27.6" customHeight="1">
      <c r="A25" s="67" t="s">
        <v>6</v>
      </c>
      <c r="B25" s="69"/>
      <c r="C25" s="17">
        <v>190283</v>
      </c>
      <c r="D25" s="18">
        <v>52695</v>
      </c>
      <c r="E25" s="18">
        <v>137588</v>
      </c>
      <c r="F25" s="18">
        <v>170550</v>
      </c>
      <c r="G25" s="18">
        <v>50441</v>
      </c>
      <c r="H25" s="18">
        <v>120109</v>
      </c>
      <c r="I25" s="20">
        <v>89.629656879490028</v>
      </c>
      <c r="J25" s="20">
        <v>95.722554322041944</v>
      </c>
      <c r="K25" s="20">
        <v>87.296130476495051</v>
      </c>
      <c r="L25" s="18">
        <v>19733</v>
      </c>
      <c r="M25" s="18">
        <v>2254</v>
      </c>
      <c r="N25" s="18">
        <v>17479</v>
      </c>
      <c r="O25" s="20">
        <f t="shared" si="10"/>
        <v>10.370343120509977</v>
      </c>
      <c r="P25" s="20">
        <f t="shared" si="10"/>
        <v>4.2774456779580605</v>
      </c>
      <c r="Q25" s="21">
        <f t="shared" si="10"/>
        <v>12.703869523504958</v>
      </c>
    </row>
    <row r="26" spans="1:17" ht="27.6" customHeight="1">
      <c r="A26" s="67" t="s">
        <v>7</v>
      </c>
      <c r="B26" s="68"/>
      <c r="C26" s="17">
        <v>25760</v>
      </c>
      <c r="D26" s="18">
        <v>4985</v>
      </c>
      <c r="E26" s="18">
        <v>20775</v>
      </c>
      <c r="F26" s="18">
        <v>18953</v>
      </c>
      <c r="G26" s="18">
        <v>4291</v>
      </c>
      <c r="H26" s="18">
        <v>14662</v>
      </c>
      <c r="I26" s="20">
        <v>73.575310559006212</v>
      </c>
      <c r="J26" s="20">
        <v>86.078234704112333</v>
      </c>
      <c r="K26" s="20">
        <v>70.575210589651022</v>
      </c>
      <c r="L26" s="18">
        <v>6807</v>
      </c>
      <c r="M26" s="18">
        <v>694</v>
      </c>
      <c r="N26" s="18">
        <v>6113</v>
      </c>
      <c r="O26" s="20">
        <f t="shared" si="10"/>
        <v>26.424689440993788</v>
      </c>
      <c r="P26" s="20">
        <f t="shared" si="10"/>
        <v>13.921765295887663</v>
      </c>
      <c r="Q26" s="21">
        <f t="shared" si="10"/>
        <v>29.424789410348978</v>
      </c>
    </row>
    <row r="27" spans="1:17" ht="27.6" customHeight="1">
      <c r="A27" s="67" t="s">
        <v>8</v>
      </c>
      <c r="B27" s="69"/>
      <c r="C27" s="17">
        <v>13745</v>
      </c>
      <c r="D27" s="18">
        <v>1087</v>
      </c>
      <c r="E27" s="18">
        <v>12658</v>
      </c>
      <c r="F27" s="18">
        <v>9184</v>
      </c>
      <c r="G27" s="18">
        <v>971</v>
      </c>
      <c r="H27" s="18">
        <v>8213</v>
      </c>
      <c r="I27" s="20">
        <v>66.817024372499091</v>
      </c>
      <c r="J27" s="20">
        <v>89.328426862925483</v>
      </c>
      <c r="K27" s="20">
        <v>64.883867909622367</v>
      </c>
      <c r="L27" s="18">
        <v>4561</v>
      </c>
      <c r="M27" s="18">
        <v>116</v>
      </c>
      <c r="N27" s="18">
        <v>4445</v>
      </c>
      <c r="O27" s="20">
        <f t="shared" si="10"/>
        <v>33.182975627500909</v>
      </c>
      <c r="P27" s="20">
        <f t="shared" si="10"/>
        <v>10.671573137074516</v>
      </c>
      <c r="Q27" s="21">
        <f t="shared" si="10"/>
        <v>35.116132090377626</v>
      </c>
    </row>
    <row r="28" spans="1:17" ht="27.6" customHeight="1">
      <c r="A28" s="67" t="s">
        <v>9</v>
      </c>
      <c r="B28" s="68"/>
      <c r="C28" s="17">
        <v>19797</v>
      </c>
      <c r="D28" s="18">
        <v>1590</v>
      </c>
      <c r="E28" s="18">
        <v>18207</v>
      </c>
      <c r="F28" s="18">
        <v>16917</v>
      </c>
      <c r="G28" s="18">
        <v>1544</v>
      </c>
      <c r="H28" s="18">
        <v>15373</v>
      </c>
      <c r="I28" s="20">
        <v>85.452341263827861</v>
      </c>
      <c r="J28" s="20">
        <v>97.106918238993714</v>
      </c>
      <c r="K28" s="20">
        <v>84.434558136980286</v>
      </c>
      <c r="L28" s="18">
        <v>2880</v>
      </c>
      <c r="M28" s="18">
        <v>46</v>
      </c>
      <c r="N28" s="18">
        <v>2834</v>
      </c>
      <c r="O28" s="20">
        <f t="shared" si="10"/>
        <v>14.547658736172147</v>
      </c>
      <c r="P28" s="20">
        <f t="shared" si="10"/>
        <v>2.8930817610062896</v>
      </c>
      <c r="Q28" s="21">
        <f t="shared" si="10"/>
        <v>15.56544186301972</v>
      </c>
    </row>
    <row r="29" spans="1:17" ht="27.6" customHeight="1">
      <c r="A29" s="67" t="s">
        <v>10</v>
      </c>
      <c r="B29" s="68"/>
      <c r="C29" s="17">
        <v>51063</v>
      </c>
      <c r="D29" s="18">
        <v>6642</v>
      </c>
      <c r="E29" s="18">
        <v>44421</v>
      </c>
      <c r="F29" s="18">
        <v>44218</v>
      </c>
      <c r="G29" s="18">
        <v>5943</v>
      </c>
      <c r="H29" s="18">
        <v>38275</v>
      </c>
      <c r="I29" s="20">
        <v>86.59499050192899</v>
      </c>
      <c r="J29" s="20">
        <v>89.476061427280939</v>
      </c>
      <c r="K29" s="20">
        <v>86.164201616352628</v>
      </c>
      <c r="L29" s="18">
        <v>6845</v>
      </c>
      <c r="M29" s="18">
        <v>699</v>
      </c>
      <c r="N29" s="18">
        <v>6146</v>
      </c>
      <c r="O29" s="20">
        <f t="shared" si="10"/>
        <v>13.40500949807101</v>
      </c>
      <c r="P29" s="20">
        <f t="shared" si="10"/>
        <v>10.523938572719061</v>
      </c>
      <c r="Q29" s="21">
        <f t="shared" si="10"/>
        <v>13.835798383647374</v>
      </c>
    </row>
    <row r="30" spans="1:17" ht="27.6" customHeight="1">
      <c r="A30" s="67" t="s">
        <v>11</v>
      </c>
      <c r="B30" s="69"/>
      <c r="C30" s="17">
        <v>45954</v>
      </c>
      <c r="D30" s="18">
        <v>5417</v>
      </c>
      <c r="E30" s="18">
        <v>40537</v>
      </c>
      <c r="F30" s="18">
        <v>35556</v>
      </c>
      <c r="G30" s="18">
        <v>4916</v>
      </c>
      <c r="H30" s="18">
        <v>30640</v>
      </c>
      <c r="I30" s="20">
        <v>77.373025199112149</v>
      </c>
      <c r="J30" s="20">
        <v>90.751338379176673</v>
      </c>
      <c r="K30" s="20">
        <v>75.585267780052789</v>
      </c>
      <c r="L30" s="18">
        <v>10398</v>
      </c>
      <c r="M30" s="18">
        <v>501</v>
      </c>
      <c r="N30" s="18">
        <v>9897.0000000000055</v>
      </c>
      <c r="O30" s="20">
        <f t="shared" si="10"/>
        <v>22.626974800887844</v>
      </c>
      <c r="P30" s="20">
        <f t="shared" si="10"/>
        <v>9.2486616208233343</v>
      </c>
      <c r="Q30" s="21">
        <f t="shared" si="10"/>
        <v>24.414732219947222</v>
      </c>
    </row>
    <row r="31" spans="1:17" ht="27.6" customHeight="1">
      <c r="A31" s="77" t="s">
        <v>12</v>
      </c>
      <c r="B31" s="78"/>
      <c r="C31" s="22">
        <v>20538</v>
      </c>
      <c r="D31" s="23">
        <v>1350</v>
      </c>
      <c r="E31" s="23">
        <v>19188</v>
      </c>
      <c r="F31" s="23">
        <v>15030</v>
      </c>
      <c r="G31" s="23">
        <v>1175</v>
      </c>
      <c r="H31" s="23">
        <v>13855</v>
      </c>
      <c r="I31" s="25">
        <v>73.181419807186671</v>
      </c>
      <c r="J31" s="25">
        <v>87.037037037037038</v>
      </c>
      <c r="K31" s="25">
        <v>72.206587450489891</v>
      </c>
      <c r="L31" s="23">
        <v>5508</v>
      </c>
      <c r="M31" s="23">
        <v>175</v>
      </c>
      <c r="N31" s="23">
        <v>5333</v>
      </c>
      <c r="O31" s="25">
        <f t="shared" si="10"/>
        <v>26.818580192813325</v>
      </c>
      <c r="P31" s="25">
        <f t="shared" si="10"/>
        <v>12.962962962962962</v>
      </c>
      <c r="Q31" s="26">
        <f t="shared" si="10"/>
        <v>27.793412549510109</v>
      </c>
    </row>
    <row r="32" spans="1:17" ht="27.6" customHeight="1">
      <c r="A32" s="8" t="s">
        <v>15</v>
      </c>
      <c r="B32" s="9"/>
      <c r="C32" s="10"/>
      <c r="D32" s="11"/>
      <c r="E32" s="11"/>
      <c r="F32" s="11"/>
      <c r="G32" s="11"/>
      <c r="H32" s="11"/>
      <c r="I32" s="12"/>
      <c r="J32" s="13"/>
      <c r="K32" s="14"/>
      <c r="L32" s="11"/>
      <c r="M32" s="11"/>
      <c r="N32" s="15"/>
      <c r="O32" s="13"/>
      <c r="P32" s="13"/>
      <c r="Q32" s="16"/>
    </row>
    <row r="33" spans="1:17" ht="27.6" customHeight="1">
      <c r="A33" s="72" t="s">
        <v>28</v>
      </c>
      <c r="B33" s="73"/>
      <c r="C33" s="56">
        <v>358405</v>
      </c>
      <c r="D33" s="57">
        <v>73467</v>
      </c>
      <c r="E33" s="57">
        <v>284938</v>
      </c>
      <c r="F33" s="57">
        <v>299231</v>
      </c>
      <c r="G33" s="57">
        <v>68770</v>
      </c>
      <c r="H33" s="62">
        <v>230461</v>
      </c>
      <c r="I33" s="63">
        <v>83.489627655864169</v>
      </c>
      <c r="J33" s="63">
        <v>93.606653327344247</v>
      </c>
      <c r="K33" s="63">
        <v>80.881103959457846</v>
      </c>
      <c r="L33" s="57">
        <v>59174</v>
      </c>
      <c r="M33" s="57">
        <v>4697</v>
      </c>
      <c r="N33" s="57">
        <v>54477</v>
      </c>
      <c r="O33" s="63">
        <v>16.510372344135831</v>
      </c>
      <c r="P33" s="63">
        <v>6.3933466726557526</v>
      </c>
      <c r="Q33" s="64">
        <v>19.118896040542154</v>
      </c>
    </row>
    <row r="34" spans="1:17" ht="27.6" customHeight="1">
      <c r="A34" s="67" t="s">
        <v>6</v>
      </c>
      <c r="B34" s="69"/>
      <c r="C34" s="17">
        <v>197329</v>
      </c>
      <c r="D34" s="18">
        <v>54456</v>
      </c>
      <c r="E34" s="18">
        <v>142873</v>
      </c>
      <c r="F34" s="18">
        <v>176539</v>
      </c>
      <c r="G34" s="18">
        <v>51863</v>
      </c>
      <c r="H34" s="19">
        <v>124676</v>
      </c>
      <c r="I34" s="20">
        <v>89.464295668654884</v>
      </c>
      <c r="J34" s="20">
        <v>95.238357573086532</v>
      </c>
      <c r="K34" s="20">
        <v>87.263513749973754</v>
      </c>
      <c r="L34" s="18">
        <v>20790</v>
      </c>
      <c r="M34" s="18">
        <v>2593</v>
      </c>
      <c r="N34" s="18">
        <v>18197</v>
      </c>
      <c r="O34" s="20">
        <v>10.535704331345116</v>
      </c>
      <c r="P34" s="20">
        <v>4.7616424269134683</v>
      </c>
      <c r="Q34" s="21">
        <v>12.736486250026246</v>
      </c>
    </row>
    <row r="35" spans="1:17" ht="27.6" customHeight="1">
      <c r="A35" s="67" t="s">
        <v>7</v>
      </c>
      <c r="B35" s="68"/>
      <c r="C35" s="17">
        <v>20728</v>
      </c>
      <c r="D35" s="18">
        <v>4223</v>
      </c>
      <c r="E35" s="18">
        <v>16505</v>
      </c>
      <c r="F35" s="18">
        <v>15129</v>
      </c>
      <c r="G35" s="18">
        <v>3594</v>
      </c>
      <c r="H35" s="19">
        <v>11535</v>
      </c>
      <c r="I35" s="20">
        <v>72.988228483211117</v>
      </c>
      <c r="J35" s="20">
        <v>85.105375325597919</v>
      </c>
      <c r="K35" s="20">
        <v>69.887912753711007</v>
      </c>
      <c r="L35" s="18">
        <v>5599</v>
      </c>
      <c r="M35" s="18">
        <v>629</v>
      </c>
      <c r="N35" s="18">
        <v>4970</v>
      </c>
      <c r="O35" s="20">
        <v>27.011771516788883</v>
      </c>
      <c r="P35" s="20">
        <v>14.894624674402081</v>
      </c>
      <c r="Q35" s="21">
        <v>30.112087246288993</v>
      </c>
    </row>
    <row r="36" spans="1:17" ht="27.6" customHeight="1">
      <c r="A36" s="67" t="s">
        <v>8</v>
      </c>
      <c r="B36" s="69"/>
      <c r="C36" s="17">
        <v>9066</v>
      </c>
      <c r="D36" s="18">
        <v>770</v>
      </c>
      <c r="E36" s="18">
        <v>8296</v>
      </c>
      <c r="F36" s="18">
        <v>6289</v>
      </c>
      <c r="G36" s="18">
        <v>620</v>
      </c>
      <c r="H36" s="19">
        <v>5669</v>
      </c>
      <c r="I36" s="20">
        <v>69.369071255239362</v>
      </c>
      <c r="J36" s="20">
        <v>80.519480519480524</v>
      </c>
      <c r="K36" s="20">
        <v>68.334136933461906</v>
      </c>
      <c r="L36" s="18">
        <v>2777</v>
      </c>
      <c r="M36" s="18">
        <v>150</v>
      </c>
      <c r="N36" s="18">
        <v>2627</v>
      </c>
      <c r="O36" s="20">
        <v>30.630928744760638</v>
      </c>
      <c r="P36" s="20">
        <v>19.480519480519476</v>
      </c>
      <c r="Q36" s="21">
        <v>31.665863066538094</v>
      </c>
    </row>
    <row r="37" spans="1:17" ht="27.6" customHeight="1">
      <c r="A37" s="67" t="s">
        <v>9</v>
      </c>
      <c r="B37" s="68"/>
      <c r="C37" s="17">
        <v>21240</v>
      </c>
      <c r="D37" s="18">
        <v>1630</v>
      </c>
      <c r="E37" s="18">
        <v>19610</v>
      </c>
      <c r="F37" s="18">
        <v>17562</v>
      </c>
      <c r="G37" s="18">
        <v>1581</v>
      </c>
      <c r="H37" s="19">
        <v>15981</v>
      </c>
      <c r="I37" s="20">
        <v>82.683615819209038</v>
      </c>
      <c r="J37" s="20">
        <v>96.99386503067484</v>
      </c>
      <c r="K37" s="20">
        <v>81.494135645079041</v>
      </c>
      <c r="L37" s="18">
        <v>3678</v>
      </c>
      <c r="M37" s="18">
        <v>49</v>
      </c>
      <c r="N37" s="18">
        <v>3629</v>
      </c>
      <c r="O37" s="20">
        <v>17.316384180790962</v>
      </c>
      <c r="P37" s="20">
        <v>3.00613496932516</v>
      </c>
      <c r="Q37" s="21">
        <v>18.505864354920959</v>
      </c>
    </row>
    <row r="38" spans="1:17" ht="27.6" customHeight="1">
      <c r="A38" s="67" t="s">
        <v>10</v>
      </c>
      <c r="B38" s="68"/>
      <c r="C38" s="17">
        <v>54524</v>
      </c>
      <c r="D38" s="18">
        <v>6421</v>
      </c>
      <c r="E38" s="18">
        <v>48103</v>
      </c>
      <c r="F38" s="18">
        <v>45521</v>
      </c>
      <c r="G38" s="18">
        <v>5966</v>
      </c>
      <c r="H38" s="19">
        <v>39555</v>
      </c>
      <c r="I38" s="20">
        <v>83.488005282077609</v>
      </c>
      <c r="J38" s="20">
        <v>92.913876343248717</v>
      </c>
      <c r="K38" s="20">
        <v>82.229798557262541</v>
      </c>
      <c r="L38" s="18">
        <v>9003</v>
      </c>
      <c r="M38" s="18">
        <v>455</v>
      </c>
      <c r="N38" s="18">
        <v>8548</v>
      </c>
      <c r="O38" s="20">
        <v>16.511994717922391</v>
      </c>
      <c r="P38" s="20">
        <v>7.0861236567512833</v>
      </c>
      <c r="Q38" s="21">
        <v>17.770201442737459</v>
      </c>
    </row>
    <row r="39" spans="1:17" ht="27.6" customHeight="1">
      <c r="A39" s="67" t="s">
        <v>11</v>
      </c>
      <c r="B39" s="69"/>
      <c r="C39" s="17">
        <v>40713</v>
      </c>
      <c r="D39" s="18">
        <v>4502</v>
      </c>
      <c r="E39" s="18">
        <v>36211</v>
      </c>
      <c r="F39" s="18">
        <v>28017</v>
      </c>
      <c r="G39" s="18">
        <v>3828</v>
      </c>
      <c r="H39" s="19">
        <v>24189</v>
      </c>
      <c r="I39" s="20">
        <v>68.815857342863467</v>
      </c>
      <c r="J39" s="20">
        <v>85.028876055086627</v>
      </c>
      <c r="K39" s="20">
        <v>66.80014360277265</v>
      </c>
      <c r="L39" s="18">
        <v>12696</v>
      </c>
      <c r="M39" s="18">
        <v>674</v>
      </c>
      <c r="N39" s="18">
        <v>12022</v>
      </c>
      <c r="O39" s="20">
        <v>31.184142657136533</v>
      </c>
      <c r="P39" s="20">
        <v>14.971123944913373</v>
      </c>
      <c r="Q39" s="21">
        <v>33.19985639722735</v>
      </c>
    </row>
    <row r="40" spans="1:17" ht="27.6" customHeight="1">
      <c r="A40" s="77" t="s">
        <v>12</v>
      </c>
      <c r="B40" s="78"/>
      <c r="C40" s="22">
        <v>14805</v>
      </c>
      <c r="D40" s="23">
        <v>1465</v>
      </c>
      <c r="E40" s="23">
        <v>13340</v>
      </c>
      <c r="F40" s="23">
        <v>10174</v>
      </c>
      <c r="G40" s="23">
        <v>1318</v>
      </c>
      <c r="H40" s="24">
        <v>8856</v>
      </c>
      <c r="I40" s="25">
        <v>68.720027017899355</v>
      </c>
      <c r="J40" s="25">
        <v>89.965870307167236</v>
      </c>
      <c r="K40" s="25">
        <v>66.386806596701646</v>
      </c>
      <c r="L40" s="23">
        <v>4631</v>
      </c>
      <c r="M40" s="23">
        <v>147</v>
      </c>
      <c r="N40" s="23">
        <v>4484</v>
      </c>
      <c r="O40" s="25">
        <v>31.279972982100645</v>
      </c>
      <c r="P40" s="25">
        <v>10.034129692832764</v>
      </c>
      <c r="Q40" s="26">
        <v>33.613193403298354</v>
      </c>
    </row>
    <row r="41" spans="1:17" ht="27.6" customHeight="1">
      <c r="A41" s="8" t="s">
        <v>16</v>
      </c>
      <c r="B41" s="9"/>
      <c r="C41" s="17"/>
      <c r="D41" s="18"/>
      <c r="E41" s="18"/>
      <c r="F41" s="18"/>
      <c r="G41" s="18"/>
      <c r="H41" s="19"/>
      <c r="I41" s="12"/>
      <c r="J41" s="13"/>
      <c r="K41" s="14"/>
      <c r="L41" s="18"/>
      <c r="M41" s="18"/>
      <c r="N41" s="18"/>
      <c r="O41" s="13"/>
      <c r="P41" s="13"/>
      <c r="Q41" s="16"/>
    </row>
    <row r="42" spans="1:17" ht="27.6" customHeight="1">
      <c r="A42" s="72" t="s">
        <v>28</v>
      </c>
      <c r="B42" s="73"/>
      <c r="C42" s="56">
        <v>349053</v>
      </c>
      <c r="D42" s="57">
        <v>73102</v>
      </c>
      <c r="E42" s="57">
        <v>275951</v>
      </c>
      <c r="F42" s="57">
        <v>289638</v>
      </c>
      <c r="G42" s="57">
        <v>69114</v>
      </c>
      <c r="H42" s="62">
        <v>220524</v>
      </c>
      <c r="I42" s="63">
        <f>F42/C42*100</f>
        <v>82.978229667127906</v>
      </c>
      <c r="J42" s="63">
        <f>G42/D42*100</f>
        <v>94.544608902629207</v>
      </c>
      <c r="K42" s="63">
        <f>H42/E42*100</f>
        <v>79.914187663751903</v>
      </c>
      <c r="L42" s="57">
        <v>59415</v>
      </c>
      <c r="M42" s="57">
        <v>3988</v>
      </c>
      <c r="N42" s="57">
        <v>55427.000000000087</v>
      </c>
      <c r="O42" s="63">
        <f>L42/C42*100</f>
        <v>17.021770332872084</v>
      </c>
      <c r="P42" s="63">
        <f>M42/D42*100</f>
        <v>5.4553910973707973</v>
      </c>
      <c r="Q42" s="64">
        <f>N42/E42*100</f>
        <v>20.085812336248136</v>
      </c>
    </row>
    <row r="43" spans="1:17" ht="27.6" customHeight="1">
      <c r="A43" s="67" t="s">
        <v>6</v>
      </c>
      <c r="B43" s="69"/>
      <c r="C43" s="17">
        <v>208916</v>
      </c>
      <c r="D43" s="18">
        <v>55872</v>
      </c>
      <c r="E43" s="18">
        <v>153044</v>
      </c>
      <c r="F43" s="18">
        <v>181844</v>
      </c>
      <c r="G43" s="18">
        <v>53794</v>
      </c>
      <c r="H43" s="18">
        <v>128050</v>
      </c>
      <c r="I43" s="20">
        <f t="shared" ref="I43:K49" si="11">F43/C43*100</f>
        <v>87.04168182427388</v>
      </c>
      <c r="J43" s="20">
        <f t="shared" si="11"/>
        <v>96.280784650630011</v>
      </c>
      <c r="K43" s="20">
        <f t="shared" si="11"/>
        <v>83.668748856537988</v>
      </c>
      <c r="L43" s="18">
        <v>27072</v>
      </c>
      <c r="M43" s="18">
        <v>2078</v>
      </c>
      <c r="N43" s="18">
        <v>24994</v>
      </c>
      <c r="O43" s="20">
        <f t="shared" ref="O43:Q49" si="12">L43/C43*100</f>
        <v>12.958318175726131</v>
      </c>
      <c r="P43" s="20">
        <f t="shared" si="12"/>
        <v>3.7192153493699887</v>
      </c>
      <c r="Q43" s="21">
        <f t="shared" si="12"/>
        <v>16.331251143462012</v>
      </c>
    </row>
    <row r="44" spans="1:17" ht="27.6" customHeight="1">
      <c r="A44" s="67" t="s">
        <v>7</v>
      </c>
      <c r="B44" s="68"/>
      <c r="C44" s="17">
        <v>14819</v>
      </c>
      <c r="D44" s="18">
        <v>3260</v>
      </c>
      <c r="E44" s="18">
        <v>11559</v>
      </c>
      <c r="F44" s="18">
        <v>11280</v>
      </c>
      <c r="G44" s="18">
        <v>2674</v>
      </c>
      <c r="H44" s="18">
        <v>8606</v>
      </c>
      <c r="I44" s="20">
        <f t="shared" si="11"/>
        <v>76.118496524731754</v>
      </c>
      <c r="J44" s="20">
        <f t="shared" si="11"/>
        <v>82.024539877300612</v>
      </c>
      <c r="K44" s="20">
        <f t="shared" si="11"/>
        <v>74.452807336274759</v>
      </c>
      <c r="L44" s="18">
        <v>3539</v>
      </c>
      <c r="M44" s="18">
        <v>586</v>
      </c>
      <c r="N44" s="18">
        <v>2953</v>
      </c>
      <c r="O44" s="20">
        <f t="shared" si="12"/>
        <v>23.881503475268236</v>
      </c>
      <c r="P44" s="20">
        <f t="shared" si="12"/>
        <v>17.975460122699385</v>
      </c>
      <c r="Q44" s="21">
        <f t="shared" si="12"/>
        <v>25.547192663725237</v>
      </c>
    </row>
    <row r="45" spans="1:17" ht="27.6" customHeight="1">
      <c r="A45" s="67" t="s">
        <v>8</v>
      </c>
      <c r="B45" s="69"/>
      <c r="C45" s="17">
        <v>7845</v>
      </c>
      <c r="D45" s="18">
        <v>590</v>
      </c>
      <c r="E45" s="18">
        <v>7255</v>
      </c>
      <c r="F45" s="18">
        <v>4398</v>
      </c>
      <c r="G45" s="18">
        <v>475</v>
      </c>
      <c r="H45" s="18">
        <v>3923</v>
      </c>
      <c r="I45" s="20">
        <f t="shared" si="11"/>
        <v>56.061185468451249</v>
      </c>
      <c r="J45" s="20">
        <f t="shared" si="11"/>
        <v>80.508474576271183</v>
      </c>
      <c r="K45" s="20">
        <f t="shared" si="11"/>
        <v>54.073053066850449</v>
      </c>
      <c r="L45" s="18">
        <v>3447</v>
      </c>
      <c r="M45" s="18">
        <v>115</v>
      </c>
      <c r="N45" s="18">
        <v>3332</v>
      </c>
      <c r="O45" s="20">
        <f t="shared" si="12"/>
        <v>43.938814531548758</v>
      </c>
      <c r="P45" s="20">
        <f t="shared" si="12"/>
        <v>19.491525423728813</v>
      </c>
      <c r="Q45" s="21">
        <f t="shared" si="12"/>
        <v>45.926946933149551</v>
      </c>
    </row>
    <row r="46" spans="1:17" ht="27.6" customHeight="1">
      <c r="A46" s="67" t="s">
        <v>9</v>
      </c>
      <c r="B46" s="68"/>
      <c r="C46" s="17">
        <v>18892</v>
      </c>
      <c r="D46" s="18">
        <v>1630</v>
      </c>
      <c r="E46" s="18">
        <v>17262</v>
      </c>
      <c r="F46" s="18">
        <v>16692</v>
      </c>
      <c r="G46" s="18">
        <v>1593</v>
      </c>
      <c r="H46" s="18">
        <v>15099</v>
      </c>
      <c r="I46" s="20">
        <f t="shared" si="11"/>
        <v>88.354859199661234</v>
      </c>
      <c r="J46" s="20">
        <f t="shared" si="11"/>
        <v>97.730061349693258</v>
      </c>
      <c r="K46" s="20">
        <f t="shared" si="11"/>
        <v>87.469586374695865</v>
      </c>
      <c r="L46" s="18">
        <v>2200</v>
      </c>
      <c r="M46" s="18">
        <v>37</v>
      </c>
      <c r="N46" s="18">
        <v>2163</v>
      </c>
      <c r="O46" s="20">
        <f t="shared" si="12"/>
        <v>11.645140800338767</v>
      </c>
      <c r="P46" s="20">
        <f t="shared" si="12"/>
        <v>2.2699386503067487</v>
      </c>
      <c r="Q46" s="21">
        <f t="shared" si="12"/>
        <v>12.530413625304138</v>
      </c>
    </row>
    <row r="47" spans="1:17" ht="27.6" customHeight="1">
      <c r="A47" s="67" t="s">
        <v>10</v>
      </c>
      <c r="B47" s="68"/>
      <c r="C47" s="17">
        <v>58349</v>
      </c>
      <c r="D47" s="18">
        <v>6776</v>
      </c>
      <c r="E47" s="18">
        <v>51573</v>
      </c>
      <c r="F47" s="18">
        <v>46133</v>
      </c>
      <c r="G47" s="18">
        <v>6254</v>
      </c>
      <c r="H47" s="18">
        <v>39879</v>
      </c>
      <c r="I47" s="20">
        <f t="shared" si="11"/>
        <v>79.063908550275059</v>
      </c>
      <c r="J47" s="20">
        <f t="shared" si="11"/>
        <v>92.296340023612757</v>
      </c>
      <c r="K47" s="20">
        <f t="shared" si="11"/>
        <v>77.32534465708801</v>
      </c>
      <c r="L47" s="18">
        <v>12216</v>
      </c>
      <c r="M47" s="18">
        <v>522</v>
      </c>
      <c r="N47" s="18">
        <v>11694</v>
      </c>
      <c r="O47" s="20">
        <f t="shared" si="12"/>
        <v>20.93609144972493</v>
      </c>
      <c r="P47" s="20">
        <f t="shared" si="12"/>
        <v>7.7036599763872493</v>
      </c>
      <c r="Q47" s="21">
        <f t="shared" si="12"/>
        <v>22.67465534291199</v>
      </c>
    </row>
    <row r="48" spans="1:17" ht="27.6" customHeight="1">
      <c r="A48" s="67" t="s">
        <v>11</v>
      </c>
      <c r="B48" s="69"/>
      <c r="C48" s="17">
        <v>30085</v>
      </c>
      <c r="D48" s="18">
        <v>3814</v>
      </c>
      <c r="E48" s="18">
        <v>26271</v>
      </c>
      <c r="F48" s="18">
        <v>21957</v>
      </c>
      <c r="G48" s="18">
        <v>3288</v>
      </c>
      <c r="H48" s="18">
        <v>18669</v>
      </c>
      <c r="I48" s="20">
        <f t="shared" si="11"/>
        <v>72.983214226358655</v>
      </c>
      <c r="J48" s="20">
        <f t="shared" si="11"/>
        <v>86.208704771893025</v>
      </c>
      <c r="K48" s="20">
        <f t="shared" si="11"/>
        <v>71.06314948041566</v>
      </c>
      <c r="L48" s="18">
        <v>8128</v>
      </c>
      <c r="M48" s="18">
        <v>526</v>
      </c>
      <c r="N48" s="18">
        <v>7602</v>
      </c>
      <c r="O48" s="20">
        <f t="shared" si="12"/>
        <v>27.016785773641349</v>
      </c>
      <c r="P48" s="20">
        <f t="shared" si="12"/>
        <v>13.791295228106975</v>
      </c>
      <c r="Q48" s="21">
        <f t="shared" si="12"/>
        <v>28.936850519584333</v>
      </c>
    </row>
    <row r="49" spans="1:17" ht="27.6" customHeight="1">
      <c r="A49" s="77" t="s">
        <v>12</v>
      </c>
      <c r="B49" s="78"/>
      <c r="C49" s="22">
        <v>10147</v>
      </c>
      <c r="D49" s="23">
        <v>1160</v>
      </c>
      <c r="E49" s="23">
        <v>8987</v>
      </c>
      <c r="F49" s="23">
        <v>7334</v>
      </c>
      <c r="G49" s="23">
        <v>1036</v>
      </c>
      <c r="H49" s="23">
        <v>6298</v>
      </c>
      <c r="I49" s="25">
        <f t="shared" si="11"/>
        <v>72.277520449393904</v>
      </c>
      <c r="J49" s="25">
        <f t="shared" si="11"/>
        <v>89.310344827586206</v>
      </c>
      <c r="K49" s="25">
        <f t="shared" si="11"/>
        <v>70.079003004339597</v>
      </c>
      <c r="L49" s="23">
        <v>2813</v>
      </c>
      <c r="M49" s="23">
        <v>124</v>
      </c>
      <c r="N49" s="23">
        <v>2689</v>
      </c>
      <c r="O49" s="25">
        <f t="shared" si="12"/>
        <v>27.722479550606089</v>
      </c>
      <c r="P49" s="25">
        <f t="shared" si="12"/>
        <v>10.689655172413794</v>
      </c>
      <c r="Q49" s="26">
        <f t="shared" si="12"/>
        <v>29.920996995660399</v>
      </c>
    </row>
    <row r="50" spans="1:17" ht="27.6" customHeight="1">
      <c r="A50" s="8" t="s">
        <v>17</v>
      </c>
      <c r="B50" s="9"/>
      <c r="C50" s="17"/>
      <c r="D50" s="18"/>
      <c r="E50" s="18"/>
      <c r="F50" s="18"/>
      <c r="G50" s="18"/>
      <c r="H50" s="19"/>
      <c r="I50" s="12"/>
      <c r="J50" s="13"/>
      <c r="K50" s="14"/>
      <c r="L50" s="18"/>
      <c r="M50" s="18"/>
      <c r="N50" s="18"/>
      <c r="O50" s="13"/>
      <c r="P50" s="13"/>
      <c r="Q50" s="16"/>
    </row>
    <row r="51" spans="1:17" ht="27.6" customHeight="1">
      <c r="A51" s="72" t="s">
        <v>28</v>
      </c>
      <c r="B51" s="73"/>
      <c r="C51" s="56">
        <v>335827</v>
      </c>
      <c r="D51" s="57">
        <v>70591</v>
      </c>
      <c r="E51" s="57">
        <v>265235.99999999948</v>
      </c>
      <c r="F51" s="57">
        <v>266818</v>
      </c>
      <c r="G51" s="57">
        <v>66550</v>
      </c>
      <c r="H51" s="62">
        <v>200268</v>
      </c>
      <c r="I51" s="63">
        <f>F51/C51*100</f>
        <v>79.451026868000483</v>
      </c>
      <c r="J51" s="63">
        <f>G51/D51*100</f>
        <v>94.275474210593416</v>
      </c>
      <c r="K51" s="63">
        <f>H51/E51*100</f>
        <v>75.505587476813247</v>
      </c>
      <c r="L51" s="57">
        <v>69009</v>
      </c>
      <c r="M51" s="57">
        <v>4041</v>
      </c>
      <c r="N51" s="57">
        <v>64968</v>
      </c>
      <c r="O51" s="63">
        <f>L51/C51*100</f>
        <v>20.548973131999514</v>
      </c>
      <c r="P51" s="63">
        <f>M51/D51*100</f>
        <v>5.7245257894065817</v>
      </c>
      <c r="Q51" s="64">
        <f>N51/E51*100</f>
        <v>24.494412523186945</v>
      </c>
    </row>
    <row r="52" spans="1:17" ht="27.6" customHeight="1">
      <c r="A52" s="67" t="s">
        <v>6</v>
      </c>
      <c r="B52" s="69"/>
      <c r="C52" s="17">
        <v>213773</v>
      </c>
      <c r="D52" s="18">
        <v>55336</v>
      </c>
      <c r="E52" s="18">
        <v>158437</v>
      </c>
      <c r="F52" s="18">
        <v>177470</v>
      </c>
      <c r="G52" s="18">
        <v>53044</v>
      </c>
      <c r="H52" s="18">
        <v>124426</v>
      </c>
      <c r="I52" s="20">
        <f t="shared" ref="I52:K57" si="13">F52/C52*100</f>
        <v>83.017967657281318</v>
      </c>
      <c r="J52" s="20">
        <f t="shared" si="13"/>
        <v>95.85803093826803</v>
      </c>
      <c r="K52" s="20">
        <f t="shared" si="13"/>
        <v>78.533423379639856</v>
      </c>
      <c r="L52" s="18">
        <v>36303</v>
      </c>
      <c r="M52" s="18">
        <v>2292</v>
      </c>
      <c r="N52" s="18">
        <v>34011</v>
      </c>
      <c r="O52" s="20">
        <f t="shared" ref="O52:Q58" si="14">L52/C52*100</f>
        <v>16.982032342718679</v>
      </c>
      <c r="P52" s="20">
        <f t="shared" si="14"/>
        <v>4.1419690617319649</v>
      </c>
      <c r="Q52" s="21">
        <f t="shared" si="14"/>
        <v>21.466576620360144</v>
      </c>
    </row>
    <row r="53" spans="1:17" ht="27.6" customHeight="1">
      <c r="A53" s="67" t="s">
        <v>7</v>
      </c>
      <c r="B53" s="68"/>
      <c r="C53" s="17">
        <v>10819</v>
      </c>
      <c r="D53" s="18">
        <v>2574</v>
      </c>
      <c r="E53" s="18">
        <v>8245</v>
      </c>
      <c r="F53" s="18">
        <v>7989</v>
      </c>
      <c r="G53" s="18">
        <v>2044</v>
      </c>
      <c r="H53" s="18">
        <v>5945</v>
      </c>
      <c r="I53" s="20">
        <f t="shared" si="13"/>
        <v>73.84231444680654</v>
      </c>
      <c r="J53" s="20">
        <f t="shared" si="13"/>
        <v>79.409479409479417</v>
      </c>
      <c r="K53" s="20">
        <f t="shared" si="13"/>
        <v>72.104305639781685</v>
      </c>
      <c r="L53" s="18">
        <v>2830</v>
      </c>
      <c r="M53" s="18">
        <v>530</v>
      </c>
      <c r="N53" s="18">
        <v>2300</v>
      </c>
      <c r="O53" s="20">
        <f t="shared" si="14"/>
        <v>26.157685553193456</v>
      </c>
      <c r="P53" s="20">
        <f t="shared" si="14"/>
        <v>20.59052059052059</v>
      </c>
      <c r="Q53" s="21">
        <f t="shared" si="14"/>
        <v>27.895694360218315</v>
      </c>
    </row>
    <row r="54" spans="1:17" ht="27.6" customHeight="1">
      <c r="A54" s="67" t="s">
        <v>8</v>
      </c>
      <c r="B54" s="69"/>
      <c r="C54" s="17">
        <v>5003</v>
      </c>
      <c r="D54" s="18">
        <v>400</v>
      </c>
      <c r="E54" s="18">
        <v>4603</v>
      </c>
      <c r="F54" s="18">
        <v>2326</v>
      </c>
      <c r="G54" s="18">
        <v>342</v>
      </c>
      <c r="H54" s="18">
        <v>1984</v>
      </c>
      <c r="I54" s="20">
        <f t="shared" si="13"/>
        <v>46.49210473715771</v>
      </c>
      <c r="J54" s="20">
        <f t="shared" si="13"/>
        <v>85.5</v>
      </c>
      <c r="K54" s="20">
        <f t="shared" si="13"/>
        <v>43.102324570931998</v>
      </c>
      <c r="L54" s="18">
        <v>2677</v>
      </c>
      <c r="M54" s="18">
        <v>58</v>
      </c>
      <c r="N54" s="18">
        <v>2619</v>
      </c>
      <c r="O54" s="20">
        <f t="shared" si="14"/>
        <v>53.507895262842297</v>
      </c>
      <c r="P54" s="20">
        <f t="shared" si="14"/>
        <v>14.499999999999998</v>
      </c>
      <c r="Q54" s="21">
        <f t="shared" si="14"/>
        <v>56.897675429067995</v>
      </c>
    </row>
    <row r="55" spans="1:17" ht="27.6" customHeight="1">
      <c r="A55" s="67" t="s">
        <v>9</v>
      </c>
      <c r="B55" s="68"/>
      <c r="C55" s="17">
        <v>18865</v>
      </c>
      <c r="D55" s="18">
        <v>1680</v>
      </c>
      <c r="E55" s="18">
        <v>17185</v>
      </c>
      <c r="F55" s="18">
        <v>17117</v>
      </c>
      <c r="G55" s="18">
        <v>1651</v>
      </c>
      <c r="H55" s="18">
        <v>15466</v>
      </c>
      <c r="I55" s="20">
        <f t="shared" si="13"/>
        <v>90.734163795388284</v>
      </c>
      <c r="J55" s="20">
        <f t="shared" si="13"/>
        <v>98.273809523809518</v>
      </c>
      <c r="K55" s="20">
        <f t="shared" si="13"/>
        <v>89.997090485888847</v>
      </c>
      <c r="L55" s="18">
        <v>1748</v>
      </c>
      <c r="M55" s="18">
        <v>29</v>
      </c>
      <c r="N55" s="18">
        <v>1719</v>
      </c>
      <c r="O55" s="20">
        <f t="shared" si="14"/>
        <v>9.2658362046117144</v>
      </c>
      <c r="P55" s="20">
        <f t="shared" si="14"/>
        <v>1.7261904761904763</v>
      </c>
      <c r="Q55" s="21">
        <f t="shared" si="14"/>
        <v>10.002909514111144</v>
      </c>
    </row>
    <row r="56" spans="1:17" ht="27.6" customHeight="1">
      <c r="A56" s="67" t="s">
        <v>10</v>
      </c>
      <c r="B56" s="68"/>
      <c r="C56" s="17">
        <v>58648</v>
      </c>
      <c r="D56" s="18">
        <v>6420</v>
      </c>
      <c r="E56" s="18">
        <v>52228</v>
      </c>
      <c r="F56" s="18">
        <v>42051</v>
      </c>
      <c r="G56" s="18">
        <v>5933</v>
      </c>
      <c r="H56" s="18">
        <v>36118</v>
      </c>
      <c r="I56" s="20">
        <f t="shared" si="13"/>
        <v>71.700654753785301</v>
      </c>
      <c r="J56" s="20">
        <f t="shared" si="13"/>
        <v>92.414330218068542</v>
      </c>
      <c r="K56" s="20">
        <f t="shared" si="13"/>
        <v>69.154476526001375</v>
      </c>
      <c r="L56" s="18">
        <v>16597</v>
      </c>
      <c r="M56" s="18">
        <v>487</v>
      </c>
      <c r="N56" s="18">
        <v>16110</v>
      </c>
      <c r="O56" s="20">
        <f t="shared" si="14"/>
        <v>28.299345246214703</v>
      </c>
      <c r="P56" s="20">
        <f t="shared" si="14"/>
        <v>7.5856697819314647</v>
      </c>
      <c r="Q56" s="21">
        <f t="shared" si="14"/>
        <v>30.845523473998622</v>
      </c>
    </row>
    <row r="57" spans="1:17" ht="27.6" customHeight="1">
      <c r="A57" s="67" t="s">
        <v>11</v>
      </c>
      <c r="B57" s="69"/>
      <c r="C57" s="17">
        <v>21635</v>
      </c>
      <c r="D57" s="18">
        <v>3312</v>
      </c>
      <c r="E57" s="18">
        <v>18323</v>
      </c>
      <c r="F57" s="18">
        <v>14938</v>
      </c>
      <c r="G57" s="18">
        <v>2765</v>
      </c>
      <c r="H57" s="18">
        <v>12173</v>
      </c>
      <c r="I57" s="20">
        <f t="shared" si="13"/>
        <v>69.045528079500812</v>
      </c>
      <c r="J57" s="20">
        <f t="shared" si="13"/>
        <v>83.484299516908209</v>
      </c>
      <c r="K57" s="20">
        <f t="shared" si="13"/>
        <v>66.435627353599301</v>
      </c>
      <c r="L57" s="18">
        <v>6697</v>
      </c>
      <c r="M57" s="18">
        <v>547</v>
      </c>
      <c r="N57" s="18">
        <v>6150</v>
      </c>
      <c r="O57" s="20">
        <f t="shared" si="14"/>
        <v>30.954471920499195</v>
      </c>
      <c r="P57" s="20">
        <f t="shared" si="14"/>
        <v>16.515700483091788</v>
      </c>
      <c r="Q57" s="21">
        <f t="shared" si="14"/>
        <v>33.564372646400699</v>
      </c>
    </row>
    <row r="58" spans="1:17" ht="27.6" customHeight="1">
      <c r="A58" s="77" t="s">
        <v>12</v>
      </c>
      <c r="B58" s="78"/>
      <c r="C58" s="22">
        <v>7084</v>
      </c>
      <c r="D58" s="23">
        <v>869</v>
      </c>
      <c r="E58" s="23">
        <v>6215</v>
      </c>
      <c r="F58" s="23">
        <v>4927</v>
      </c>
      <c r="G58" s="23">
        <v>771</v>
      </c>
      <c r="H58" s="23">
        <v>4156</v>
      </c>
      <c r="I58" s="25">
        <f>F58/C58*100</f>
        <v>69.551101072840211</v>
      </c>
      <c r="J58" s="25">
        <f>G58/D58*100</f>
        <v>88.722669735327969</v>
      </c>
      <c r="K58" s="25">
        <f>H58/E58*100</f>
        <v>66.870474658085271</v>
      </c>
      <c r="L58" s="23">
        <v>2157</v>
      </c>
      <c r="M58" s="23">
        <v>98</v>
      </c>
      <c r="N58" s="23">
        <v>2059</v>
      </c>
      <c r="O58" s="25">
        <f t="shared" si="14"/>
        <v>30.448898927159796</v>
      </c>
      <c r="P58" s="25">
        <f t="shared" si="14"/>
        <v>11.277330264672036</v>
      </c>
      <c r="Q58" s="26">
        <f t="shared" si="14"/>
        <v>33.129525341914722</v>
      </c>
    </row>
    <row r="59" spans="1:17" ht="27.6" customHeight="1">
      <c r="A59" s="8" t="s">
        <v>18</v>
      </c>
      <c r="B59" s="9"/>
      <c r="C59" s="10"/>
      <c r="D59" s="11"/>
      <c r="E59" s="11"/>
      <c r="F59" s="11"/>
      <c r="G59" s="11"/>
      <c r="H59" s="11"/>
      <c r="I59" s="12"/>
      <c r="J59" s="13"/>
      <c r="K59" s="14"/>
      <c r="L59" s="11"/>
      <c r="M59" s="11"/>
      <c r="N59" s="15"/>
      <c r="O59" s="13"/>
      <c r="P59" s="13"/>
      <c r="Q59" s="16"/>
    </row>
    <row r="60" spans="1:17" ht="27.6" customHeight="1">
      <c r="A60" s="72" t="s">
        <v>28</v>
      </c>
      <c r="B60" s="73"/>
      <c r="C60" s="56">
        <v>332650</v>
      </c>
      <c r="D60" s="57">
        <v>70128</v>
      </c>
      <c r="E60" s="57">
        <v>262522</v>
      </c>
      <c r="F60" s="57">
        <v>271152</v>
      </c>
      <c r="G60" s="57">
        <v>65922</v>
      </c>
      <c r="H60" s="62">
        <v>205230</v>
      </c>
      <c r="I60" s="63">
        <v>81.512701037126106</v>
      </c>
      <c r="J60" s="63">
        <v>94.00239561943873</v>
      </c>
      <c r="K60" s="63">
        <v>78.176305223943132</v>
      </c>
      <c r="L60" s="57">
        <v>61498</v>
      </c>
      <c r="M60" s="57">
        <v>4206</v>
      </c>
      <c r="N60" s="57">
        <v>57292</v>
      </c>
      <c r="O60" s="63">
        <v>18.487298962873894</v>
      </c>
      <c r="P60" s="63">
        <v>5.9976043805612598</v>
      </c>
      <c r="Q60" s="64">
        <v>21.823694776056861</v>
      </c>
    </row>
    <row r="61" spans="1:17" ht="27.6" customHeight="1">
      <c r="A61" s="67" t="s">
        <v>6</v>
      </c>
      <c r="B61" s="69"/>
      <c r="C61" s="17">
        <v>218123</v>
      </c>
      <c r="D61" s="18">
        <v>55649</v>
      </c>
      <c r="E61" s="18">
        <v>162474</v>
      </c>
      <c r="F61" s="18">
        <v>183824</v>
      </c>
      <c r="G61" s="18">
        <v>53292</v>
      </c>
      <c r="H61" s="19">
        <v>130532</v>
      </c>
      <c r="I61" s="20">
        <v>84.275385</v>
      </c>
      <c r="J61" s="20">
        <v>95.764523999999994</v>
      </c>
      <c r="K61" s="20">
        <v>80.340238999999997</v>
      </c>
      <c r="L61" s="18">
        <v>34299</v>
      </c>
      <c r="M61" s="18">
        <v>2357</v>
      </c>
      <c r="N61" s="18">
        <v>31942</v>
      </c>
      <c r="O61" s="20">
        <v>15.724614000000001</v>
      </c>
      <c r="P61" s="20">
        <v>4.2354750000000001</v>
      </c>
      <c r="Q61" s="21">
        <v>19.659759999999999</v>
      </c>
    </row>
    <row r="62" spans="1:17" ht="27.6" customHeight="1">
      <c r="A62" s="67" t="s">
        <v>7</v>
      </c>
      <c r="B62" s="68"/>
      <c r="C62" s="17">
        <v>9717</v>
      </c>
      <c r="D62" s="18">
        <v>1923</v>
      </c>
      <c r="E62" s="18">
        <v>7794</v>
      </c>
      <c r="F62" s="18">
        <v>6747</v>
      </c>
      <c r="G62" s="18">
        <v>1507</v>
      </c>
      <c r="H62" s="19">
        <v>5240</v>
      </c>
      <c r="I62" s="20">
        <v>69.435010000000005</v>
      </c>
      <c r="J62" s="20">
        <v>78.367133999999993</v>
      </c>
      <c r="K62" s="20">
        <v>67.231202999999994</v>
      </c>
      <c r="L62" s="18">
        <v>2970</v>
      </c>
      <c r="M62" s="18">
        <v>416</v>
      </c>
      <c r="N62" s="18">
        <v>2554</v>
      </c>
      <c r="O62" s="20">
        <v>30.564989000000001</v>
      </c>
      <c r="P62" s="20">
        <v>21.632864999999999</v>
      </c>
      <c r="Q62" s="21">
        <v>32.768796000000002</v>
      </c>
    </row>
    <row r="63" spans="1:17" ht="27.6" customHeight="1">
      <c r="A63" s="67" t="s">
        <v>8</v>
      </c>
      <c r="B63" s="69"/>
      <c r="C63" s="17">
        <v>3679</v>
      </c>
      <c r="D63" s="18">
        <v>430</v>
      </c>
      <c r="E63" s="18">
        <v>3249</v>
      </c>
      <c r="F63" s="18">
        <v>1499</v>
      </c>
      <c r="G63" s="18">
        <v>368</v>
      </c>
      <c r="H63" s="19">
        <v>1131</v>
      </c>
      <c r="I63" s="20">
        <v>40.744767000000003</v>
      </c>
      <c r="J63" s="20">
        <v>85.581395000000001</v>
      </c>
      <c r="K63" s="20">
        <v>34.81071</v>
      </c>
      <c r="L63" s="18">
        <v>2180</v>
      </c>
      <c r="M63" s="18">
        <v>62</v>
      </c>
      <c r="N63" s="18">
        <v>2118</v>
      </c>
      <c r="O63" s="20">
        <v>59.255231999999999</v>
      </c>
      <c r="P63" s="20">
        <v>14.418604</v>
      </c>
      <c r="Q63" s="21">
        <v>65.189289000000002</v>
      </c>
    </row>
    <row r="64" spans="1:17" ht="27.6" customHeight="1">
      <c r="A64" s="67" t="s">
        <v>9</v>
      </c>
      <c r="B64" s="68"/>
      <c r="C64" s="17">
        <v>20019</v>
      </c>
      <c r="D64" s="18">
        <v>1880</v>
      </c>
      <c r="E64" s="18">
        <v>18139</v>
      </c>
      <c r="F64" s="18">
        <v>18458</v>
      </c>
      <c r="G64" s="18">
        <v>1777</v>
      </c>
      <c r="H64" s="19">
        <v>16681</v>
      </c>
      <c r="I64" s="20">
        <v>92.202406999999994</v>
      </c>
      <c r="J64" s="20">
        <v>94.521276</v>
      </c>
      <c r="K64" s="20">
        <v>91.962069999999997</v>
      </c>
      <c r="L64" s="18">
        <v>1561</v>
      </c>
      <c r="M64" s="18">
        <v>103</v>
      </c>
      <c r="N64" s="18">
        <v>1458</v>
      </c>
      <c r="O64" s="20">
        <v>7.7975919999999999</v>
      </c>
      <c r="P64" s="20">
        <v>5.4787229999999996</v>
      </c>
      <c r="Q64" s="21">
        <v>8.0379290000000001</v>
      </c>
    </row>
    <row r="65" spans="1:17" ht="27.6" customHeight="1">
      <c r="A65" s="67" t="s">
        <v>10</v>
      </c>
      <c r="B65" s="68"/>
      <c r="C65" s="17">
        <v>57938</v>
      </c>
      <c r="D65" s="18">
        <v>6557</v>
      </c>
      <c r="E65" s="18">
        <v>51381</v>
      </c>
      <c r="F65" s="18">
        <v>42341</v>
      </c>
      <c r="G65" s="18">
        <v>6006</v>
      </c>
      <c r="H65" s="19">
        <v>36335</v>
      </c>
      <c r="I65" s="20">
        <v>73.079842999999997</v>
      </c>
      <c r="J65" s="20">
        <v>91.596766000000002</v>
      </c>
      <c r="K65" s="20">
        <v>70.716801000000004</v>
      </c>
      <c r="L65" s="18">
        <v>15597</v>
      </c>
      <c r="M65" s="18">
        <v>551</v>
      </c>
      <c r="N65" s="18">
        <v>15046</v>
      </c>
      <c r="O65" s="20">
        <v>26.920155999999999</v>
      </c>
      <c r="P65" s="20">
        <v>8.4032330000000002</v>
      </c>
      <c r="Q65" s="21">
        <v>29.283197999999999</v>
      </c>
    </row>
    <row r="66" spans="1:17" ht="27.6" customHeight="1">
      <c r="A66" s="67" t="s">
        <v>11</v>
      </c>
      <c r="B66" s="69"/>
      <c r="C66" s="17">
        <v>17914</v>
      </c>
      <c r="D66" s="18">
        <v>3218</v>
      </c>
      <c r="E66" s="18">
        <v>14696</v>
      </c>
      <c r="F66" s="18">
        <v>14616</v>
      </c>
      <c r="G66" s="18">
        <v>2593</v>
      </c>
      <c r="H66" s="19">
        <v>12023</v>
      </c>
      <c r="I66" s="20">
        <v>81.589817999999994</v>
      </c>
      <c r="J66" s="20">
        <v>80.577997999999994</v>
      </c>
      <c r="K66" s="20">
        <v>81.811376999999993</v>
      </c>
      <c r="L66" s="18">
        <v>3298</v>
      </c>
      <c r="M66" s="18">
        <v>625</v>
      </c>
      <c r="N66" s="18">
        <v>2673</v>
      </c>
      <c r="O66" s="20">
        <v>18.410181000000001</v>
      </c>
      <c r="P66" s="20">
        <v>19.422001000000002</v>
      </c>
      <c r="Q66" s="21">
        <v>18.188621999999999</v>
      </c>
    </row>
    <row r="67" spans="1:17" ht="27.6" customHeight="1">
      <c r="A67" s="77" t="s">
        <v>12</v>
      </c>
      <c r="B67" s="78"/>
      <c r="C67" s="22">
        <v>5260</v>
      </c>
      <c r="D67" s="23">
        <v>471</v>
      </c>
      <c r="E67" s="23">
        <v>4789</v>
      </c>
      <c r="F67" s="23">
        <v>3667</v>
      </c>
      <c r="G67" s="23">
        <v>379</v>
      </c>
      <c r="H67" s="24">
        <v>3288</v>
      </c>
      <c r="I67" s="25">
        <v>69.714827999999997</v>
      </c>
      <c r="J67" s="25">
        <v>80.467090999999996</v>
      </c>
      <c r="K67" s="25">
        <v>68.657338999999993</v>
      </c>
      <c r="L67" s="23">
        <v>1593</v>
      </c>
      <c r="M67" s="23">
        <v>92</v>
      </c>
      <c r="N67" s="23">
        <v>1501</v>
      </c>
      <c r="O67" s="25">
        <v>30.285170999999998</v>
      </c>
      <c r="P67" s="25">
        <v>19.532907999999999</v>
      </c>
      <c r="Q67" s="26">
        <v>31.342659999999999</v>
      </c>
    </row>
    <row r="68" spans="1:17" ht="27.6" customHeight="1">
      <c r="A68" s="8" t="s">
        <v>19</v>
      </c>
      <c r="B68" s="9"/>
      <c r="C68" s="17"/>
      <c r="D68" s="18"/>
      <c r="E68" s="18"/>
      <c r="F68" s="18"/>
      <c r="G68" s="18"/>
      <c r="H68" s="19"/>
      <c r="I68" s="12"/>
      <c r="J68" s="13"/>
      <c r="K68" s="14"/>
      <c r="L68" s="18"/>
      <c r="M68" s="18"/>
      <c r="N68" s="18"/>
      <c r="O68" s="13"/>
      <c r="P68" s="13"/>
      <c r="Q68" s="16"/>
    </row>
    <row r="69" spans="1:17" ht="27.6" customHeight="1">
      <c r="A69" s="72" t="s">
        <v>28</v>
      </c>
      <c r="B69" s="73"/>
      <c r="C69" s="56">
        <v>328358</v>
      </c>
      <c r="D69" s="57">
        <v>69027</v>
      </c>
      <c r="E69" s="57">
        <v>259331</v>
      </c>
      <c r="F69" s="57">
        <v>273713</v>
      </c>
      <c r="G69" s="57">
        <v>65320</v>
      </c>
      <c r="H69" s="62">
        <v>208393</v>
      </c>
      <c r="I69" s="63">
        <v>83.358103046065565</v>
      </c>
      <c r="J69" s="63">
        <v>94.629637678010056</v>
      </c>
      <c r="K69" s="63">
        <v>80.35792095815772</v>
      </c>
      <c r="L69" s="57">
        <v>54645</v>
      </c>
      <c r="M69" s="57">
        <v>3707</v>
      </c>
      <c r="N69" s="57">
        <v>50938</v>
      </c>
      <c r="O69" s="63">
        <v>16.641896953934424</v>
      </c>
      <c r="P69" s="63">
        <v>5.3703623219899459</v>
      </c>
      <c r="Q69" s="64">
        <v>19.64207904184228</v>
      </c>
    </row>
    <row r="70" spans="1:17" ht="27.6" customHeight="1">
      <c r="A70" s="67" t="s">
        <v>6</v>
      </c>
      <c r="B70" s="69"/>
      <c r="C70" s="17">
        <v>219437</v>
      </c>
      <c r="D70" s="18">
        <v>55309</v>
      </c>
      <c r="E70" s="18">
        <v>164128</v>
      </c>
      <c r="F70" s="18">
        <v>188404</v>
      </c>
      <c r="G70" s="18">
        <v>53026</v>
      </c>
      <c r="H70" s="18">
        <v>135378</v>
      </c>
      <c r="I70" s="20">
        <v>85.857899000000003</v>
      </c>
      <c r="J70" s="20">
        <v>95.872281000000001</v>
      </c>
      <c r="K70" s="20">
        <v>82.483182999999997</v>
      </c>
      <c r="L70" s="18">
        <v>31033</v>
      </c>
      <c r="M70" s="18">
        <v>2283</v>
      </c>
      <c r="N70" s="18">
        <v>28750</v>
      </c>
      <c r="O70" s="20">
        <v>14.142099999999999</v>
      </c>
      <c r="P70" s="20">
        <v>4.1277179999999998</v>
      </c>
      <c r="Q70" s="21">
        <v>17.516815999999999</v>
      </c>
    </row>
    <row r="71" spans="1:17" ht="27.6" customHeight="1">
      <c r="A71" s="67" t="s">
        <v>7</v>
      </c>
      <c r="B71" s="68"/>
      <c r="C71" s="17">
        <v>8286</v>
      </c>
      <c r="D71" s="18">
        <v>1773</v>
      </c>
      <c r="E71" s="18">
        <v>6513</v>
      </c>
      <c r="F71" s="18">
        <v>5956</v>
      </c>
      <c r="G71" s="18">
        <v>1431</v>
      </c>
      <c r="H71" s="18">
        <v>4525</v>
      </c>
      <c r="I71" s="20">
        <v>71.880279000000002</v>
      </c>
      <c r="J71" s="20">
        <v>80.710659000000007</v>
      </c>
      <c r="K71" s="20">
        <v>69.476431000000005</v>
      </c>
      <c r="L71" s="18">
        <v>2330</v>
      </c>
      <c r="M71" s="18">
        <v>342</v>
      </c>
      <c r="N71" s="18">
        <v>1988</v>
      </c>
      <c r="O71" s="20">
        <v>28.119720000000001</v>
      </c>
      <c r="P71" s="20">
        <v>19.289339999999999</v>
      </c>
      <c r="Q71" s="21">
        <v>30.523568000000001</v>
      </c>
    </row>
    <row r="72" spans="1:17" ht="27.6" customHeight="1">
      <c r="A72" s="67" t="s">
        <v>8</v>
      </c>
      <c r="B72" s="69"/>
      <c r="C72" s="17">
        <v>2432</v>
      </c>
      <c r="D72" s="18">
        <v>440</v>
      </c>
      <c r="E72" s="18">
        <v>1992</v>
      </c>
      <c r="F72" s="18">
        <v>1262</v>
      </c>
      <c r="G72" s="18">
        <v>388</v>
      </c>
      <c r="H72" s="18">
        <v>874</v>
      </c>
      <c r="I72" s="20">
        <v>51.891446999999999</v>
      </c>
      <c r="J72" s="20">
        <v>88.181818000000007</v>
      </c>
      <c r="K72" s="20">
        <v>43.875501999999997</v>
      </c>
      <c r="L72" s="18">
        <v>1170</v>
      </c>
      <c r="M72" s="18">
        <v>52</v>
      </c>
      <c r="N72" s="18">
        <v>1118</v>
      </c>
      <c r="O72" s="20">
        <v>48.108552000000003</v>
      </c>
      <c r="P72" s="20">
        <v>11.818180999999999</v>
      </c>
      <c r="Q72" s="21">
        <v>56.124496999999998</v>
      </c>
    </row>
    <row r="73" spans="1:17" ht="27.6" customHeight="1">
      <c r="A73" s="67" t="s">
        <v>9</v>
      </c>
      <c r="B73" s="68"/>
      <c r="C73" s="17">
        <v>20374</v>
      </c>
      <c r="D73" s="18">
        <v>1844</v>
      </c>
      <c r="E73" s="18">
        <v>18530</v>
      </c>
      <c r="F73" s="18">
        <v>18136</v>
      </c>
      <c r="G73" s="18">
        <v>1757</v>
      </c>
      <c r="H73" s="18">
        <v>16379</v>
      </c>
      <c r="I73" s="20">
        <v>89.015411</v>
      </c>
      <c r="J73" s="20">
        <v>95.281994999999995</v>
      </c>
      <c r="K73" s="20">
        <v>88.391796999999997</v>
      </c>
      <c r="L73" s="18">
        <v>2238</v>
      </c>
      <c r="M73" s="18">
        <v>87</v>
      </c>
      <c r="N73" s="18">
        <v>2151</v>
      </c>
      <c r="O73" s="20">
        <v>10.984588</v>
      </c>
      <c r="P73" s="20">
        <v>4.7180039999999996</v>
      </c>
      <c r="Q73" s="21">
        <v>11.608202</v>
      </c>
    </row>
    <row r="74" spans="1:17" ht="27.6" customHeight="1">
      <c r="A74" s="67" t="s">
        <v>10</v>
      </c>
      <c r="B74" s="68"/>
      <c r="C74" s="17">
        <v>54820</v>
      </c>
      <c r="D74" s="18">
        <v>6451</v>
      </c>
      <c r="E74" s="18">
        <v>48369</v>
      </c>
      <c r="F74" s="18">
        <v>42409</v>
      </c>
      <c r="G74" s="18">
        <v>6118</v>
      </c>
      <c r="H74" s="18">
        <v>36291</v>
      </c>
      <c r="I74" s="20">
        <v>77.360451999999995</v>
      </c>
      <c r="J74" s="20">
        <v>94.838009</v>
      </c>
      <c r="K74" s="20">
        <v>75.029460999999998</v>
      </c>
      <c r="L74" s="18">
        <v>12411</v>
      </c>
      <c r="M74" s="18">
        <v>333</v>
      </c>
      <c r="N74" s="18">
        <v>12078</v>
      </c>
      <c r="O74" s="20">
        <v>22.639547</v>
      </c>
      <c r="P74" s="20">
        <v>5.1619900000000003</v>
      </c>
      <c r="Q74" s="21">
        <v>24.970538000000001</v>
      </c>
    </row>
    <row r="75" spans="1:17" ht="27.6" customHeight="1">
      <c r="A75" s="67" t="s">
        <v>11</v>
      </c>
      <c r="B75" s="69"/>
      <c r="C75" s="17">
        <v>17578</v>
      </c>
      <c r="D75" s="18">
        <v>2789</v>
      </c>
      <c r="E75" s="18">
        <v>14789</v>
      </c>
      <c r="F75" s="18">
        <v>13631</v>
      </c>
      <c r="G75" s="18">
        <v>2274</v>
      </c>
      <c r="H75" s="18">
        <v>11357</v>
      </c>
      <c r="I75" s="20">
        <v>77.545794999999998</v>
      </c>
      <c r="J75" s="20">
        <v>81.534599999999998</v>
      </c>
      <c r="K75" s="20">
        <v>76.793561999999994</v>
      </c>
      <c r="L75" s="18">
        <v>3947</v>
      </c>
      <c r="M75" s="18">
        <v>515</v>
      </c>
      <c r="N75" s="18">
        <v>3432</v>
      </c>
      <c r="O75" s="20">
        <v>22.454204000000001</v>
      </c>
      <c r="P75" s="20">
        <v>18.465399000000001</v>
      </c>
      <c r="Q75" s="21">
        <v>23.206437000000001</v>
      </c>
    </row>
    <row r="76" spans="1:17" ht="27.6" customHeight="1">
      <c r="A76" s="77" t="s">
        <v>12</v>
      </c>
      <c r="B76" s="78"/>
      <c r="C76" s="22">
        <v>5431</v>
      </c>
      <c r="D76" s="23">
        <v>421</v>
      </c>
      <c r="E76" s="23">
        <v>5010</v>
      </c>
      <c r="F76" s="23">
        <v>3915</v>
      </c>
      <c r="G76" s="23">
        <v>326</v>
      </c>
      <c r="H76" s="23">
        <v>3589</v>
      </c>
      <c r="I76" s="25">
        <v>72.086170999999993</v>
      </c>
      <c r="J76" s="25">
        <v>77.434679000000003</v>
      </c>
      <c r="K76" s="25">
        <v>71.636725999999996</v>
      </c>
      <c r="L76" s="23">
        <v>1516</v>
      </c>
      <c r="M76" s="23">
        <v>95</v>
      </c>
      <c r="N76" s="23">
        <v>1421</v>
      </c>
      <c r="O76" s="25">
        <v>27.913827999999999</v>
      </c>
      <c r="P76" s="25">
        <v>22.56532</v>
      </c>
      <c r="Q76" s="26">
        <v>28.363273</v>
      </c>
    </row>
    <row r="77" spans="1:17" ht="27.6" customHeight="1">
      <c r="A77" s="8" t="s">
        <v>20</v>
      </c>
      <c r="B77" s="9"/>
      <c r="C77" s="17"/>
      <c r="D77" s="18"/>
      <c r="E77" s="18"/>
      <c r="F77" s="18"/>
      <c r="G77" s="18"/>
      <c r="H77" s="19"/>
      <c r="I77" s="12"/>
      <c r="J77" s="13"/>
      <c r="K77" s="14"/>
      <c r="L77" s="18"/>
      <c r="M77" s="18"/>
      <c r="N77" s="18"/>
      <c r="O77" s="13"/>
      <c r="P77" s="13"/>
      <c r="Q77" s="16"/>
    </row>
    <row r="78" spans="1:17" ht="27.6" customHeight="1">
      <c r="A78" s="72" t="s">
        <v>28</v>
      </c>
      <c r="B78" s="73"/>
      <c r="C78" s="56">
        <v>327474</v>
      </c>
      <c r="D78" s="57">
        <v>69376</v>
      </c>
      <c r="E78" s="57">
        <v>258098</v>
      </c>
      <c r="F78" s="57">
        <v>272288</v>
      </c>
      <c r="G78" s="57">
        <v>65470</v>
      </c>
      <c r="H78" s="62">
        <v>206818</v>
      </c>
      <c r="I78" s="63">
        <v>83.14797510642066</v>
      </c>
      <c r="J78" s="63">
        <v>94.369810885608842</v>
      </c>
      <c r="K78" s="63">
        <v>80.131577927763871</v>
      </c>
      <c r="L78" s="57">
        <v>55186</v>
      </c>
      <c r="M78" s="57">
        <v>3906</v>
      </c>
      <c r="N78" s="57">
        <v>51280</v>
      </c>
      <c r="O78" s="63">
        <v>16.852024893579337</v>
      </c>
      <c r="P78" s="63">
        <v>5.6301891143911433</v>
      </c>
      <c r="Q78" s="64">
        <v>19.868422072236125</v>
      </c>
    </row>
    <row r="79" spans="1:17" ht="27.6" customHeight="1">
      <c r="A79" s="67" t="s">
        <v>6</v>
      </c>
      <c r="B79" s="69"/>
      <c r="C79" s="17">
        <v>220926</v>
      </c>
      <c r="D79" s="18">
        <v>55868</v>
      </c>
      <c r="E79" s="18">
        <v>165058</v>
      </c>
      <c r="F79" s="18">
        <v>190661</v>
      </c>
      <c r="G79" s="18">
        <v>53348</v>
      </c>
      <c r="H79" s="18">
        <v>137313</v>
      </c>
      <c r="I79" s="20">
        <v>86.300842000000003</v>
      </c>
      <c r="J79" s="20">
        <v>95.489367000000001</v>
      </c>
      <c r="K79" s="20">
        <v>83.190757000000005</v>
      </c>
      <c r="L79" s="18">
        <v>30265</v>
      </c>
      <c r="M79" s="18">
        <v>2520</v>
      </c>
      <c r="N79" s="18">
        <v>27745</v>
      </c>
      <c r="O79" s="20">
        <v>13.699157</v>
      </c>
      <c r="P79" s="20">
        <v>4.5106320000000002</v>
      </c>
      <c r="Q79" s="21">
        <v>16.809242000000001</v>
      </c>
    </row>
    <row r="80" spans="1:17" ht="27.6" customHeight="1">
      <c r="A80" s="67" t="s">
        <v>7</v>
      </c>
      <c r="B80" s="68"/>
      <c r="C80" s="17">
        <v>8669</v>
      </c>
      <c r="D80" s="18">
        <v>1792</v>
      </c>
      <c r="E80" s="18">
        <v>6877</v>
      </c>
      <c r="F80" s="18">
        <v>5870</v>
      </c>
      <c r="G80" s="18">
        <v>1569</v>
      </c>
      <c r="H80" s="18">
        <v>4301</v>
      </c>
      <c r="I80" s="20">
        <v>67.712537999999995</v>
      </c>
      <c r="J80" s="20">
        <v>87.555802999999997</v>
      </c>
      <c r="K80" s="20">
        <v>62.541806000000001</v>
      </c>
      <c r="L80" s="18">
        <v>2799</v>
      </c>
      <c r="M80" s="18">
        <v>223</v>
      </c>
      <c r="N80" s="18">
        <v>2576</v>
      </c>
      <c r="O80" s="20">
        <v>32.287461</v>
      </c>
      <c r="P80" s="20">
        <v>12.444196</v>
      </c>
      <c r="Q80" s="21">
        <v>37.458193000000001</v>
      </c>
    </row>
    <row r="81" spans="1:19" ht="27.6" customHeight="1">
      <c r="A81" s="67" t="s">
        <v>8</v>
      </c>
      <c r="B81" s="69"/>
      <c r="C81" s="17">
        <v>1672</v>
      </c>
      <c r="D81" s="18">
        <v>465</v>
      </c>
      <c r="E81" s="18">
        <v>1207</v>
      </c>
      <c r="F81" s="18">
        <v>1015</v>
      </c>
      <c r="G81" s="18">
        <v>398</v>
      </c>
      <c r="H81" s="18">
        <v>617</v>
      </c>
      <c r="I81" s="20">
        <v>60.705741000000003</v>
      </c>
      <c r="J81" s="20">
        <v>85.591397000000001</v>
      </c>
      <c r="K81" s="20">
        <v>51.118474999999997</v>
      </c>
      <c r="L81" s="18">
        <v>657</v>
      </c>
      <c r="M81" s="18">
        <v>67</v>
      </c>
      <c r="N81" s="18">
        <v>590</v>
      </c>
      <c r="O81" s="20">
        <v>39.294257999999999</v>
      </c>
      <c r="P81" s="20">
        <v>14.408602</v>
      </c>
      <c r="Q81" s="21">
        <v>48.881523999999999</v>
      </c>
    </row>
    <row r="82" spans="1:19" ht="27.6" customHeight="1">
      <c r="A82" s="67" t="s">
        <v>9</v>
      </c>
      <c r="B82" s="68"/>
      <c r="C82" s="17">
        <v>20468</v>
      </c>
      <c r="D82" s="18">
        <v>1880</v>
      </c>
      <c r="E82" s="18">
        <v>18588</v>
      </c>
      <c r="F82" s="18">
        <v>18643</v>
      </c>
      <c r="G82" s="18">
        <v>1802</v>
      </c>
      <c r="H82" s="18">
        <v>16841</v>
      </c>
      <c r="I82" s="20">
        <v>91.083641999999998</v>
      </c>
      <c r="J82" s="20">
        <v>95.851062999999996</v>
      </c>
      <c r="K82" s="20">
        <v>90.601462999999995</v>
      </c>
      <c r="L82" s="18">
        <v>1825</v>
      </c>
      <c r="M82" s="18">
        <v>78</v>
      </c>
      <c r="N82" s="18">
        <v>1747</v>
      </c>
      <c r="O82" s="20">
        <v>8.9163569999999996</v>
      </c>
      <c r="P82" s="20">
        <v>4.148936</v>
      </c>
      <c r="Q82" s="21">
        <v>9.398536</v>
      </c>
    </row>
    <row r="83" spans="1:19" ht="27.6" customHeight="1">
      <c r="A83" s="67" t="s">
        <v>10</v>
      </c>
      <c r="B83" s="68"/>
      <c r="C83" s="17">
        <v>52742</v>
      </c>
      <c r="D83" s="18">
        <v>6381</v>
      </c>
      <c r="E83" s="18">
        <v>46361</v>
      </c>
      <c r="F83" s="18">
        <v>39765</v>
      </c>
      <c r="G83" s="18">
        <v>6077</v>
      </c>
      <c r="H83" s="18">
        <v>33688</v>
      </c>
      <c r="I83" s="20">
        <v>75.395319999999998</v>
      </c>
      <c r="J83" s="20">
        <v>95.235855999999998</v>
      </c>
      <c r="K83" s="20">
        <v>72.664524</v>
      </c>
      <c r="L83" s="18">
        <v>12977</v>
      </c>
      <c r="M83" s="18">
        <v>304</v>
      </c>
      <c r="N83" s="18">
        <v>12673</v>
      </c>
      <c r="O83" s="20">
        <v>24.604679000000001</v>
      </c>
      <c r="P83" s="20">
        <v>4.7641429999999998</v>
      </c>
      <c r="Q83" s="21">
        <v>27.335474999999999</v>
      </c>
    </row>
    <row r="84" spans="1:19" ht="27.6" customHeight="1">
      <c r="A84" s="67" t="s">
        <v>11</v>
      </c>
      <c r="B84" s="69"/>
      <c r="C84" s="17">
        <v>17318</v>
      </c>
      <c r="D84" s="18">
        <v>2549</v>
      </c>
      <c r="E84" s="18">
        <v>14769</v>
      </c>
      <c r="F84" s="18">
        <v>12430</v>
      </c>
      <c r="G84" s="18">
        <v>1953</v>
      </c>
      <c r="H84" s="18">
        <v>10477</v>
      </c>
      <c r="I84" s="20">
        <v>71.775030999999998</v>
      </c>
      <c r="J84" s="20">
        <v>76.618280999999996</v>
      </c>
      <c r="K84" s="20">
        <v>70.939128999999994</v>
      </c>
      <c r="L84" s="18">
        <v>4888</v>
      </c>
      <c r="M84" s="18">
        <v>596</v>
      </c>
      <c r="N84" s="18">
        <v>4292</v>
      </c>
      <c r="O84" s="20">
        <v>28.224968000000001</v>
      </c>
      <c r="P84" s="20">
        <v>23.381717999999999</v>
      </c>
      <c r="Q84" s="21">
        <v>29.060870000000001</v>
      </c>
    </row>
    <row r="85" spans="1:19" ht="27.6" customHeight="1">
      <c r="A85" s="77" t="s">
        <v>12</v>
      </c>
      <c r="B85" s="78"/>
      <c r="C85" s="22">
        <v>5679</v>
      </c>
      <c r="D85" s="23">
        <v>441</v>
      </c>
      <c r="E85" s="23">
        <v>5238</v>
      </c>
      <c r="F85" s="23">
        <v>3904</v>
      </c>
      <c r="G85" s="23">
        <v>323</v>
      </c>
      <c r="H85" s="23">
        <v>3581</v>
      </c>
      <c r="I85" s="25">
        <v>68.744496999999996</v>
      </c>
      <c r="J85" s="25">
        <v>73.242630000000005</v>
      </c>
      <c r="K85" s="25">
        <v>68.365787999999995</v>
      </c>
      <c r="L85" s="23">
        <v>1775</v>
      </c>
      <c r="M85" s="23">
        <v>118</v>
      </c>
      <c r="N85" s="23">
        <v>1657</v>
      </c>
      <c r="O85" s="25">
        <v>31.255502</v>
      </c>
      <c r="P85" s="25">
        <v>26.757369000000001</v>
      </c>
      <c r="Q85" s="26">
        <v>31.634211000000001</v>
      </c>
    </row>
    <row r="86" spans="1:19" ht="27.6" customHeight="1">
      <c r="A86" s="27" t="s">
        <v>21</v>
      </c>
      <c r="B86" s="28"/>
      <c r="C86" s="29"/>
      <c r="D86" s="30"/>
      <c r="E86" s="30"/>
      <c r="F86" s="30"/>
      <c r="G86" s="30"/>
      <c r="H86" s="30"/>
      <c r="I86" s="31"/>
      <c r="J86" s="31"/>
      <c r="K86" s="31"/>
      <c r="L86" s="30"/>
      <c r="M86" s="30"/>
      <c r="N86" s="29"/>
      <c r="O86" s="32"/>
      <c r="P86" s="32"/>
      <c r="Q86" s="33"/>
      <c r="R86" s="34"/>
    </row>
    <row r="87" spans="1:19" ht="27.6" customHeight="1">
      <c r="A87" s="72" t="s">
        <v>28</v>
      </c>
      <c r="B87" s="73"/>
      <c r="C87" s="56">
        <v>324171</v>
      </c>
      <c r="D87" s="57">
        <v>68762</v>
      </c>
      <c r="E87" s="57">
        <v>255409</v>
      </c>
      <c r="F87" s="58">
        <v>258771</v>
      </c>
      <c r="G87" s="57">
        <v>64482</v>
      </c>
      <c r="H87" s="57">
        <v>194289</v>
      </c>
      <c r="I87" s="59">
        <v>79.825462487390908</v>
      </c>
      <c r="J87" s="59">
        <v>93.775631889706517</v>
      </c>
      <c r="K87" s="59">
        <v>76.06975478546174</v>
      </c>
      <c r="L87" s="60">
        <v>65400</v>
      </c>
      <c r="M87" s="60">
        <v>4280</v>
      </c>
      <c r="N87" s="60">
        <v>61120</v>
      </c>
      <c r="O87" s="59">
        <v>20.174537512609088</v>
      </c>
      <c r="P87" s="59">
        <v>6.2243681102934758</v>
      </c>
      <c r="Q87" s="61">
        <v>23.93024521453825</v>
      </c>
    </row>
    <row r="88" spans="1:19" ht="27.6" customHeight="1">
      <c r="A88" s="67" t="s">
        <v>6</v>
      </c>
      <c r="B88" s="69"/>
      <c r="C88" s="17">
        <v>217655</v>
      </c>
      <c r="D88" s="18">
        <v>55247</v>
      </c>
      <c r="E88" s="18">
        <v>162408</v>
      </c>
      <c r="F88" s="35">
        <v>184921</v>
      </c>
      <c r="G88" s="18">
        <v>52601</v>
      </c>
      <c r="H88" s="18">
        <v>132320</v>
      </c>
      <c r="I88" s="13">
        <v>84.960601999999994</v>
      </c>
      <c r="J88" s="13">
        <v>95.210599000000002</v>
      </c>
      <c r="K88" s="13">
        <v>81.473819000000006</v>
      </c>
      <c r="L88" s="11">
        <v>32734</v>
      </c>
      <c r="M88" s="11">
        <v>2646</v>
      </c>
      <c r="N88" s="11">
        <v>30088</v>
      </c>
      <c r="O88" s="13">
        <v>15.039396999999999</v>
      </c>
      <c r="P88" s="13">
        <v>4.7893999999999997</v>
      </c>
      <c r="Q88" s="16">
        <v>18.52618</v>
      </c>
    </row>
    <row r="89" spans="1:19" ht="27.6" customHeight="1">
      <c r="A89" s="67" t="s">
        <v>7</v>
      </c>
      <c r="B89" s="68"/>
      <c r="C89" s="17">
        <v>9157</v>
      </c>
      <c r="D89" s="18">
        <v>1902</v>
      </c>
      <c r="E89" s="18">
        <v>7255</v>
      </c>
      <c r="F89" s="35">
        <v>5795</v>
      </c>
      <c r="G89" s="18">
        <v>1707</v>
      </c>
      <c r="H89" s="18">
        <v>4088</v>
      </c>
      <c r="I89" s="13">
        <v>63.284917999999998</v>
      </c>
      <c r="J89" s="13">
        <v>89.747634000000005</v>
      </c>
      <c r="K89" s="13">
        <v>56.347346000000002</v>
      </c>
      <c r="L89" s="11">
        <v>3362</v>
      </c>
      <c r="M89" s="11">
        <v>195</v>
      </c>
      <c r="N89" s="11">
        <v>3167</v>
      </c>
      <c r="O89" s="13">
        <v>36.715080999999998</v>
      </c>
      <c r="P89" s="13">
        <v>10.252364999999999</v>
      </c>
      <c r="Q89" s="16">
        <v>43.652653000000001</v>
      </c>
    </row>
    <row r="90" spans="1:19" ht="27.6" customHeight="1">
      <c r="A90" s="67" t="s">
        <v>8</v>
      </c>
      <c r="B90" s="69"/>
      <c r="C90" s="17">
        <v>1057</v>
      </c>
      <c r="D90" s="18">
        <v>350</v>
      </c>
      <c r="E90" s="18">
        <v>707</v>
      </c>
      <c r="F90" s="35">
        <v>702</v>
      </c>
      <c r="G90" s="18">
        <v>263</v>
      </c>
      <c r="H90" s="18">
        <v>439</v>
      </c>
      <c r="I90" s="13">
        <v>66.414379999999994</v>
      </c>
      <c r="J90" s="13">
        <v>75.142857000000006</v>
      </c>
      <c r="K90" s="13">
        <v>62.093352000000003</v>
      </c>
      <c r="L90" s="11">
        <v>355</v>
      </c>
      <c r="M90" s="11">
        <v>87</v>
      </c>
      <c r="N90" s="11">
        <v>268</v>
      </c>
      <c r="O90" s="13">
        <v>33.585619000000001</v>
      </c>
      <c r="P90" s="13">
        <v>24.857142</v>
      </c>
      <c r="Q90" s="16">
        <v>37.906647</v>
      </c>
    </row>
    <row r="91" spans="1:19" ht="27.6" customHeight="1">
      <c r="A91" s="67" t="s">
        <v>9</v>
      </c>
      <c r="B91" s="68"/>
      <c r="C91" s="17">
        <v>20801</v>
      </c>
      <c r="D91" s="18">
        <v>1880</v>
      </c>
      <c r="E91" s="18">
        <v>18921</v>
      </c>
      <c r="F91" s="35">
        <v>17868</v>
      </c>
      <c r="G91" s="18">
        <v>1789</v>
      </c>
      <c r="H91" s="18">
        <v>16079</v>
      </c>
      <c r="I91" s="13">
        <v>85.899715999999998</v>
      </c>
      <c r="J91" s="13">
        <v>95.159574000000006</v>
      </c>
      <c r="K91" s="13">
        <v>84.979652000000002</v>
      </c>
      <c r="L91" s="11">
        <v>2933</v>
      </c>
      <c r="M91" s="11">
        <v>91</v>
      </c>
      <c r="N91" s="11">
        <v>2842</v>
      </c>
      <c r="O91" s="13">
        <v>14.100282999999999</v>
      </c>
      <c r="P91" s="13">
        <v>4.8404249999999998</v>
      </c>
      <c r="Q91" s="16">
        <v>15.020346999999999</v>
      </c>
    </row>
    <row r="92" spans="1:19" ht="27.6" customHeight="1">
      <c r="A92" s="67" t="s">
        <v>10</v>
      </c>
      <c r="B92" s="68"/>
      <c r="C92" s="17">
        <v>52532</v>
      </c>
      <c r="D92" s="18">
        <v>6469</v>
      </c>
      <c r="E92" s="18">
        <v>46063</v>
      </c>
      <c r="F92" s="35">
        <v>35411</v>
      </c>
      <c r="G92" s="18">
        <v>5825</v>
      </c>
      <c r="H92" s="18">
        <v>29586</v>
      </c>
      <c r="I92" s="13">
        <v>67.408435999999995</v>
      </c>
      <c r="J92" s="13">
        <v>90.044828999999993</v>
      </c>
      <c r="K92" s="13">
        <v>64.229423999999995</v>
      </c>
      <c r="L92" s="11">
        <v>17121</v>
      </c>
      <c r="M92" s="11">
        <v>644</v>
      </c>
      <c r="N92" s="11">
        <v>16477</v>
      </c>
      <c r="O92" s="13">
        <v>32.591563000000001</v>
      </c>
      <c r="P92" s="13">
        <v>9.9551700000000007</v>
      </c>
      <c r="Q92" s="16">
        <v>35.770575000000001</v>
      </c>
    </row>
    <row r="93" spans="1:19" ht="27.6" customHeight="1">
      <c r="A93" s="67" t="s">
        <v>11</v>
      </c>
      <c r="B93" s="69"/>
      <c r="C93" s="17">
        <v>17596</v>
      </c>
      <c r="D93" s="18">
        <v>2473</v>
      </c>
      <c r="E93" s="18">
        <v>15123</v>
      </c>
      <c r="F93" s="35">
        <v>10948</v>
      </c>
      <c r="G93" s="18">
        <v>1977</v>
      </c>
      <c r="H93" s="18">
        <v>8971</v>
      </c>
      <c r="I93" s="13">
        <v>62.218685999999998</v>
      </c>
      <c r="J93" s="13">
        <v>79.943387999999999</v>
      </c>
      <c r="K93" s="13">
        <v>59.320239999999998</v>
      </c>
      <c r="L93" s="11">
        <v>6648</v>
      </c>
      <c r="M93" s="11">
        <v>496</v>
      </c>
      <c r="N93" s="11">
        <v>6152</v>
      </c>
      <c r="O93" s="13">
        <v>37.781312999999997</v>
      </c>
      <c r="P93" s="13">
        <v>20.056611</v>
      </c>
      <c r="Q93" s="16">
        <v>40.679758999999997</v>
      </c>
    </row>
    <row r="94" spans="1:19" ht="27.6" customHeight="1">
      <c r="A94" s="77" t="s">
        <v>12</v>
      </c>
      <c r="B94" s="78"/>
      <c r="C94" s="22">
        <v>5373</v>
      </c>
      <c r="D94" s="23">
        <v>441</v>
      </c>
      <c r="E94" s="23">
        <v>4932</v>
      </c>
      <c r="F94" s="36">
        <v>3126</v>
      </c>
      <c r="G94" s="23">
        <v>320</v>
      </c>
      <c r="H94" s="23">
        <v>2806</v>
      </c>
      <c r="I94" s="37">
        <v>58.179786999999997</v>
      </c>
      <c r="J94" s="37">
        <v>72.562358000000003</v>
      </c>
      <c r="K94" s="37">
        <v>56.893754999999999</v>
      </c>
      <c r="L94" s="38">
        <v>2247</v>
      </c>
      <c r="M94" s="38">
        <v>121</v>
      </c>
      <c r="N94" s="39">
        <v>2126</v>
      </c>
      <c r="O94" s="37">
        <v>41.820211999999998</v>
      </c>
      <c r="P94" s="37">
        <v>27.437640999999999</v>
      </c>
      <c r="Q94" s="40">
        <v>43.106243999999997</v>
      </c>
    </row>
    <row r="95" spans="1:19" ht="27.6" customHeight="1">
      <c r="A95" s="27" t="s">
        <v>22</v>
      </c>
      <c r="B95" s="28"/>
      <c r="C95" s="29"/>
      <c r="D95" s="30"/>
      <c r="E95" s="30"/>
      <c r="F95" s="30"/>
      <c r="G95" s="30"/>
      <c r="H95" s="30"/>
      <c r="I95" s="31"/>
      <c r="J95" s="31"/>
      <c r="K95" s="31"/>
      <c r="L95" s="30"/>
      <c r="M95" s="30"/>
      <c r="N95" s="29"/>
      <c r="O95" s="32"/>
      <c r="P95" s="32"/>
      <c r="Q95" s="33"/>
      <c r="R95" s="34"/>
    </row>
    <row r="96" spans="1:19" ht="27.6" customHeight="1">
      <c r="A96" s="72" t="s">
        <v>27</v>
      </c>
      <c r="B96" s="73"/>
      <c r="C96" s="56">
        <v>403075</v>
      </c>
      <c r="D96" s="57">
        <v>124206</v>
      </c>
      <c r="E96" s="57">
        <v>278869</v>
      </c>
      <c r="F96" s="58">
        <v>332544</v>
      </c>
      <c r="G96" s="57">
        <v>111678</v>
      </c>
      <c r="H96" s="57">
        <v>220866</v>
      </c>
      <c r="I96" s="59">
        <v>82.74173562972436</v>
      </c>
      <c r="J96" s="59">
        <v>90.542633144969713</v>
      </c>
      <c r="K96" s="59">
        <v>79.287629728284088</v>
      </c>
      <c r="L96" s="60">
        <v>69362</v>
      </c>
      <c r="M96" s="60">
        <v>11665</v>
      </c>
      <c r="N96" s="60">
        <v>57697</v>
      </c>
      <c r="O96" s="59">
        <v>17.258264370275636</v>
      </c>
      <c r="P96" s="59">
        <v>9.4573668550302816</v>
      </c>
      <c r="Q96" s="61">
        <v>20.712370271715912</v>
      </c>
      <c r="S96" s="49"/>
    </row>
    <row r="97" spans="1:20" ht="27.6" customHeight="1">
      <c r="A97" s="72" t="s">
        <v>28</v>
      </c>
      <c r="B97" s="73"/>
      <c r="C97" s="56">
        <v>319428</v>
      </c>
      <c r="D97" s="57">
        <v>70565</v>
      </c>
      <c r="E97" s="57">
        <v>248863</v>
      </c>
      <c r="F97" s="58">
        <v>264554</v>
      </c>
      <c r="G97" s="57">
        <v>66351</v>
      </c>
      <c r="H97" s="57">
        <v>198203</v>
      </c>
      <c r="I97" s="59">
        <v>82.888116051007302</v>
      </c>
      <c r="J97" s="59">
        <v>94.122904076942717</v>
      </c>
      <c r="K97" s="59">
        <v>79.703308722996994</v>
      </c>
      <c r="L97" s="60">
        <v>54616</v>
      </c>
      <c r="M97" s="60">
        <v>4143</v>
      </c>
      <c r="N97" s="60">
        <v>50473</v>
      </c>
      <c r="O97" s="59">
        <v>17.111883948992698</v>
      </c>
      <c r="P97" s="59">
        <v>5.8770959230572819</v>
      </c>
      <c r="Q97" s="61">
        <v>20.296691277003006</v>
      </c>
      <c r="S97" s="49"/>
    </row>
    <row r="98" spans="1:20" ht="27.6" customHeight="1">
      <c r="A98" s="74" t="s">
        <v>23</v>
      </c>
      <c r="B98" s="75"/>
      <c r="C98" s="50">
        <v>6841</v>
      </c>
      <c r="D98" s="51">
        <v>5473</v>
      </c>
      <c r="E98" s="51">
        <v>1368</v>
      </c>
      <c r="F98" s="52">
        <v>4627</v>
      </c>
      <c r="G98" s="51">
        <v>3558</v>
      </c>
      <c r="H98" s="51">
        <v>1069</v>
      </c>
      <c r="I98" s="53">
        <v>68.104209596702972</v>
      </c>
      <c r="J98" s="53">
        <v>65.524861878453038</v>
      </c>
      <c r="K98" s="53">
        <v>78.37243401759531</v>
      </c>
      <c r="L98" s="54">
        <v>2167</v>
      </c>
      <c r="M98" s="54">
        <v>1872</v>
      </c>
      <c r="N98" s="54">
        <v>295</v>
      </c>
      <c r="O98" s="53">
        <v>31.895790403297028</v>
      </c>
      <c r="P98" s="53">
        <v>34.475138121546962</v>
      </c>
      <c r="Q98" s="55">
        <v>21.627565982404693</v>
      </c>
    </row>
    <row r="99" spans="1:20" ht="27.6" customHeight="1">
      <c r="A99" s="74" t="s">
        <v>24</v>
      </c>
      <c r="B99" s="76"/>
      <c r="C99" s="50">
        <v>53654</v>
      </c>
      <c r="D99" s="51">
        <v>35378</v>
      </c>
      <c r="E99" s="51">
        <v>18276</v>
      </c>
      <c r="F99" s="52">
        <v>43841</v>
      </c>
      <c r="G99" s="51">
        <v>30602</v>
      </c>
      <c r="H99" s="51">
        <v>13239</v>
      </c>
      <c r="I99" s="53">
        <v>82.953642384105962</v>
      </c>
      <c r="J99" s="53">
        <v>88.279244194432422</v>
      </c>
      <c r="K99" s="53">
        <v>72.801759692053892</v>
      </c>
      <c r="L99" s="54">
        <v>9009</v>
      </c>
      <c r="M99" s="54">
        <v>4063</v>
      </c>
      <c r="N99" s="54">
        <v>4946</v>
      </c>
      <c r="O99" s="53">
        <v>17.046357615894038</v>
      </c>
      <c r="P99" s="53">
        <v>11.720755805567576</v>
      </c>
      <c r="Q99" s="55">
        <v>27.198240307946108</v>
      </c>
    </row>
    <row r="100" spans="1:20" ht="27.6" customHeight="1">
      <c r="A100" s="74" t="s">
        <v>25</v>
      </c>
      <c r="B100" s="76"/>
      <c r="C100" s="50">
        <v>23152</v>
      </c>
      <c r="D100" s="51">
        <v>12790</v>
      </c>
      <c r="E100" s="51">
        <v>10362</v>
      </c>
      <c r="F100" s="52">
        <v>19522</v>
      </c>
      <c r="G100" s="51">
        <v>11167</v>
      </c>
      <c r="H100" s="51">
        <v>8355</v>
      </c>
      <c r="I100" s="53">
        <v>84.540100467694444</v>
      </c>
      <c r="J100" s="53">
        <v>87.556844911400347</v>
      </c>
      <c r="K100" s="53">
        <v>80.818340104468945</v>
      </c>
      <c r="L100" s="54">
        <v>3570</v>
      </c>
      <c r="M100" s="54">
        <v>1587</v>
      </c>
      <c r="N100" s="54">
        <v>1983</v>
      </c>
      <c r="O100" s="53">
        <v>15.45989953230556</v>
      </c>
      <c r="P100" s="53">
        <v>12.443155088599655</v>
      </c>
      <c r="Q100" s="55">
        <v>19.181659895531052</v>
      </c>
    </row>
    <row r="101" spans="1:20" ht="27.6" customHeight="1">
      <c r="A101" s="67" t="s">
        <v>6</v>
      </c>
      <c r="B101" s="69"/>
      <c r="C101" s="17">
        <v>221331</v>
      </c>
      <c r="D101" s="18">
        <v>57144</v>
      </c>
      <c r="E101" s="18">
        <v>164187</v>
      </c>
      <c r="F101" s="35">
        <v>190405</v>
      </c>
      <c r="G101" s="18">
        <v>54507</v>
      </c>
      <c r="H101" s="18">
        <v>135898</v>
      </c>
      <c r="I101" s="13">
        <v>86.106237111537212</v>
      </c>
      <c r="J101" s="13">
        <v>95.48058226916811</v>
      </c>
      <c r="K101" s="13">
        <v>82.843923165550081</v>
      </c>
      <c r="L101" s="11">
        <v>30723</v>
      </c>
      <c r="M101" s="11">
        <v>2580</v>
      </c>
      <c r="N101" s="11">
        <v>28143</v>
      </c>
      <c r="O101" s="13">
        <v>13.89376288846279</v>
      </c>
      <c r="P101" s="13">
        <v>4.5194177308318881</v>
      </c>
      <c r="Q101" s="16">
        <v>17.156076834449923</v>
      </c>
    </row>
    <row r="102" spans="1:20" ht="27.6" customHeight="1">
      <c r="A102" s="67" t="s">
        <v>7</v>
      </c>
      <c r="B102" s="68"/>
      <c r="C102" s="17">
        <v>8357</v>
      </c>
      <c r="D102" s="18">
        <v>1913</v>
      </c>
      <c r="E102" s="18">
        <v>6444</v>
      </c>
      <c r="F102" s="35">
        <v>5873</v>
      </c>
      <c r="G102" s="18">
        <v>1686</v>
      </c>
      <c r="H102" s="18">
        <v>4187</v>
      </c>
      <c r="I102" s="13">
        <v>70.310068238956063</v>
      </c>
      <c r="J102" s="13">
        <v>88.226059654631086</v>
      </c>
      <c r="K102" s="13">
        <v>64.995343061161137</v>
      </c>
      <c r="L102" s="11">
        <v>2480</v>
      </c>
      <c r="M102" s="11">
        <v>225</v>
      </c>
      <c r="N102" s="11">
        <v>2255</v>
      </c>
      <c r="O102" s="13">
        <v>29.689931761043937</v>
      </c>
      <c r="P102" s="13">
        <v>11.773940345368917</v>
      </c>
      <c r="Q102" s="16">
        <v>35.00465693883887</v>
      </c>
    </row>
    <row r="103" spans="1:20" ht="27.6" customHeight="1">
      <c r="A103" s="67" t="s">
        <v>8</v>
      </c>
      <c r="B103" s="69"/>
      <c r="C103" s="17">
        <v>880</v>
      </c>
      <c r="D103" s="18">
        <v>365</v>
      </c>
      <c r="E103" s="18">
        <v>515</v>
      </c>
      <c r="F103" s="35">
        <v>695</v>
      </c>
      <c r="G103" s="18">
        <v>312</v>
      </c>
      <c r="H103" s="18">
        <v>383</v>
      </c>
      <c r="I103" s="13">
        <v>79.247434435575826</v>
      </c>
      <c r="J103" s="13">
        <v>86.187845303867405</v>
      </c>
      <c r="K103" s="13">
        <v>74.368932038834956</v>
      </c>
      <c r="L103" s="11">
        <v>182</v>
      </c>
      <c r="M103" s="11">
        <v>50</v>
      </c>
      <c r="N103" s="11">
        <v>132</v>
      </c>
      <c r="O103" s="13">
        <v>20.752565564424174</v>
      </c>
      <c r="P103" s="13">
        <v>13.812154696132596</v>
      </c>
      <c r="Q103" s="16">
        <v>25.631067961165048</v>
      </c>
    </row>
    <row r="104" spans="1:20" ht="27.6" customHeight="1">
      <c r="A104" s="67" t="s">
        <v>9</v>
      </c>
      <c r="B104" s="68"/>
      <c r="C104" s="17">
        <v>20367</v>
      </c>
      <c r="D104" s="18">
        <v>1790</v>
      </c>
      <c r="E104" s="18">
        <v>18577</v>
      </c>
      <c r="F104" s="35">
        <v>16540</v>
      </c>
      <c r="G104" s="18">
        <v>1687</v>
      </c>
      <c r="H104" s="18">
        <v>14853</v>
      </c>
      <c r="I104" s="13">
        <v>81.217775595384239</v>
      </c>
      <c r="J104" s="13">
        <v>94.245810055865917</v>
      </c>
      <c r="K104" s="13">
        <v>79.962314939434719</v>
      </c>
      <c r="L104" s="11">
        <v>3825</v>
      </c>
      <c r="M104" s="11">
        <v>103</v>
      </c>
      <c r="N104" s="11">
        <v>3722</v>
      </c>
      <c r="O104" s="13">
        <v>18.782224404615761</v>
      </c>
      <c r="P104" s="13">
        <v>5.7541899441340778</v>
      </c>
      <c r="Q104" s="16">
        <v>20.037685060565277</v>
      </c>
    </row>
    <row r="105" spans="1:20" ht="27.6" customHeight="1">
      <c r="A105" s="67" t="s">
        <v>10</v>
      </c>
      <c r="B105" s="68"/>
      <c r="C105" s="17">
        <v>48023</v>
      </c>
      <c r="D105" s="18">
        <v>6654</v>
      </c>
      <c r="E105" s="18">
        <v>41369</v>
      </c>
      <c r="F105" s="35">
        <v>36286</v>
      </c>
      <c r="G105" s="18">
        <v>5991</v>
      </c>
      <c r="H105" s="18">
        <v>30295</v>
      </c>
      <c r="I105" s="13">
        <v>75.619464415963321</v>
      </c>
      <c r="J105" s="13">
        <v>90.130886114036414</v>
      </c>
      <c r="K105" s="13">
        <v>73.286080603802802</v>
      </c>
      <c r="L105" s="11">
        <v>11699</v>
      </c>
      <c r="M105" s="11">
        <v>656</v>
      </c>
      <c r="N105" s="11">
        <v>11043</v>
      </c>
      <c r="O105" s="13">
        <v>24.380535584036679</v>
      </c>
      <c r="P105" s="13">
        <v>9.8691138859635927</v>
      </c>
      <c r="Q105" s="16">
        <v>26.713919396197202</v>
      </c>
    </row>
    <row r="106" spans="1:20" ht="27.6" customHeight="1">
      <c r="A106" s="67" t="s">
        <v>11</v>
      </c>
      <c r="B106" s="69"/>
      <c r="C106" s="17">
        <v>15488</v>
      </c>
      <c r="D106" s="18">
        <v>2359</v>
      </c>
      <c r="E106" s="18">
        <v>13129</v>
      </c>
      <c r="F106" s="35">
        <v>11458</v>
      </c>
      <c r="G106" s="18">
        <v>1929</v>
      </c>
      <c r="H106" s="18">
        <v>9529</v>
      </c>
      <c r="I106" s="13">
        <v>74.018087855297154</v>
      </c>
      <c r="J106" s="13">
        <v>81.841323716588889</v>
      </c>
      <c r="K106" s="13">
        <v>72.61296959536692</v>
      </c>
      <c r="L106" s="11">
        <v>4022</v>
      </c>
      <c r="M106" s="11">
        <v>428</v>
      </c>
      <c r="N106" s="11">
        <v>3594</v>
      </c>
      <c r="O106" s="13">
        <v>25.981912144702843</v>
      </c>
      <c r="P106" s="13">
        <v>18.158676283411115</v>
      </c>
      <c r="Q106" s="16">
        <v>27.387030404633087</v>
      </c>
      <c r="T106" s="2" t="s">
        <v>35</v>
      </c>
    </row>
    <row r="107" spans="1:20" ht="27.6" customHeight="1">
      <c r="A107" s="77" t="s">
        <v>12</v>
      </c>
      <c r="B107" s="78"/>
      <c r="C107" s="22">
        <v>4982</v>
      </c>
      <c r="D107" s="23">
        <v>340</v>
      </c>
      <c r="E107" s="23">
        <v>4642</v>
      </c>
      <c r="F107" s="36">
        <v>3297</v>
      </c>
      <c r="G107" s="23">
        <v>239</v>
      </c>
      <c r="H107" s="23">
        <v>3058</v>
      </c>
      <c r="I107" s="37">
        <v>66.178241670012042</v>
      </c>
      <c r="J107" s="37">
        <v>70.294117647058826</v>
      </c>
      <c r="K107" s="37">
        <v>65.876777251184834</v>
      </c>
      <c r="L107" s="38">
        <v>1685</v>
      </c>
      <c r="M107" s="38">
        <v>101</v>
      </c>
      <c r="N107" s="39">
        <v>1584</v>
      </c>
      <c r="O107" s="37">
        <v>33.821758329987958</v>
      </c>
      <c r="P107" s="37">
        <v>29.705882352941178</v>
      </c>
      <c r="Q107" s="40">
        <v>34.123222748815166</v>
      </c>
    </row>
    <row r="108" spans="1:20" ht="27.6" customHeight="1">
      <c r="A108" s="8" t="s">
        <v>37</v>
      </c>
      <c r="B108" s="9"/>
      <c r="C108" s="34"/>
      <c r="D108" s="65"/>
      <c r="E108" s="65"/>
      <c r="F108" s="65"/>
      <c r="G108" s="65"/>
      <c r="H108" s="65"/>
      <c r="I108" s="66"/>
      <c r="J108" s="66"/>
      <c r="K108" s="66"/>
      <c r="L108" s="65"/>
      <c r="M108" s="65"/>
      <c r="N108" s="34"/>
      <c r="O108" s="13"/>
      <c r="P108" s="13"/>
      <c r="Q108" s="16"/>
      <c r="R108" s="34"/>
    </row>
    <row r="109" spans="1:20" ht="27.6" customHeight="1">
      <c r="A109" s="72" t="s">
        <v>27</v>
      </c>
      <c r="B109" s="73"/>
      <c r="C109" s="56">
        <v>395873</v>
      </c>
      <c r="D109" s="57">
        <v>123779</v>
      </c>
      <c r="E109" s="57">
        <v>272094</v>
      </c>
      <c r="F109" s="58">
        <v>332302</v>
      </c>
      <c r="G109" s="57">
        <v>112077</v>
      </c>
      <c r="H109" s="57">
        <v>220225</v>
      </c>
      <c r="I109" s="59">
        <v>84.197857439670813</v>
      </c>
      <c r="J109" s="59">
        <v>91.094331648162296</v>
      </c>
      <c r="K109" s="59">
        <v>81.074165973331759</v>
      </c>
      <c r="L109" s="60">
        <v>62366</v>
      </c>
      <c r="M109" s="60">
        <v>10957</v>
      </c>
      <c r="N109" s="60">
        <v>51409</v>
      </c>
      <c r="O109" s="59">
        <v>15.802142560329187</v>
      </c>
      <c r="P109" s="59">
        <v>8.9056683518377042</v>
      </c>
      <c r="Q109" s="61">
        <v>18.925834026668237</v>
      </c>
      <c r="S109" s="49"/>
    </row>
    <row r="110" spans="1:20" ht="27.6" customHeight="1">
      <c r="A110" s="72" t="s">
        <v>28</v>
      </c>
      <c r="B110" s="73"/>
      <c r="C110" s="56">
        <v>312924</v>
      </c>
      <c r="D110" s="57">
        <v>70605</v>
      </c>
      <c r="E110" s="57">
        <v>242319</v>
      </c>
      <c r="F110" s="58">
        <v>264720</v>
      </c>
      <c r="G110" s="57">
        <v>66769</v>
      </c>
      <c r="H110" s="57">
        <v>197951</v>
      </c>
      <c r="I110" s="59">
        <v>84.693596790396782</v>
      </c>
      <c r="J110" s="59">
        <v>94.66751736849568</v>
      </c>
      <c r="K110" s="59">
        <v>81.787119058636875</v>
      </c>
      <c r="L110" s="60">
        <v>47842</v>
      </c>
      <c r="M110" s="60">
        <v>3761</v>
      </c>
      <c r="N110" s="60">
        <v>44081</v>
      </c>
      <c r="O110" s="59">
        <v>15.306403209603214</v>
      </c>
      <c r="P110" s="59">
        <v>5.3324826315043241</v>
      </c>
      <c r="Q110" s="61">
        <v>18.212880941363125</v>
      </c>
      <c r="S110" s="49"/>
    </row>
    <row r="111" spans="1:20" ht="27.6" customHeight="1">
      <c r="A111" s="74" t="s">
        <v>23</v>
      </c>
      <c r="B111" s="75"/>
      <c r="C111" s="50">
        <v>6267</v>
      </c>
      <c r="D111" s="51">
        <v>4937</v>
      </c>
      <c r="E111" s="51">
        <v>1330</v>
      </c>
      <c r="F111" s="52">
        <v>4443</v>
      </c>
      <c r="G111" s="51">
        <v>3429</v>
      </c>
      <c r="H111" s="51">
        <v>1014</v>
      </c>
      <c r="I111" s="53">
        <v>71.384961439588693</v>
      </c>
      <c r="J111" s="53">
        <v>69.965313201387474</v>
      </c>
      <c r="K111" s="53">
        <v>76.643990929705211</v>
      </c>
      <c r="L111" s="54">
        <v>1781</v>
      </c>
      <c r="M111" s="54">
        <v>1472</v>
      </c>
      <c r="N111" s="54">
        <v>309</v>
      </c>
      <c r="O111" s="53">
        <v>28.61503856041131</v>
      </c>
      <c r="P111" s="53">
        <v>30.03468679861253</v>
      </c>
      <c r="Q111" s="55">
        <v>23.356009070294785</v>
      </c>
    </row>
    <row r="112" spans="1:20" ht="27.6" customHeight="1">
      <c r="A112" s="74" t="s">
        <v>24</v>
      </c>
      <c r="B112" s="76"/>
      <c r="C112" s="50">
        <v>53227</v>
      </c>
      <c r="D112" s="51">
        <v>35178</v>
      </c>
      <c r="E112" s="51">
        <v>18049</v>
      </c>
      <c r="F112" s="52">
        <v>43708</v>
      </c>
      <c r="G112" s="51">
        <v>30574</v>
      </c>
      <c r="H112" s="51">
        <v>13134</v>
      </c>
      <c r="I112" s="53">
        <v>83.245405199504816</v>
      </c>
      <c r="J112" s="53">
        <v>88.410155572263022</v>
      </c>
      <c r="K112" s="53">
        <v>73.280142833231039</v>
      </c>
      <c r="L112" s="54">
        <v>8797</v>
      </c>
      <c r="M112" s="54">
        <v>4008</v>
      </c>
      <c r="N112" s="54">
        <v>4789</v>
      </c>
      <c r="O112" s="53">
        <v>16.754594800495191</v>
      </c>
      <c r="P112" s="53">
        <v>11.589844427736972</v>
      </c>
      <c r="Q112" s="55">
        <v>26.719857166768957</v>
      </c>
    </row>
    <row r="113" spans="1:20" ht="27.6" customHeight="1">
      <c r="A113" s="74" t="s">
        <v>25</v>
      </c>
      <c r="B113" s="76"/>
      <c r="C113" s="50">
        <v>23455</v>
      </c>
      <c r="D113" s="51">
        <v>13059</v>
      </c>
      <c r="E113" s="51">
        <v>10396</v>
      </c>
      <c r="F113" s="52">
        <v>19431</v>
      </c>
      <c r="G113" s="51">
        <v>11305</v>
      </c>
      <c r="H113" s="51">
        <v>8126</v>
      </c>
      <c r="I113" s="53">
        <v>83.120160841853107</v>
      </c>
      <c r="J113" s="53">
        <v>86.821288687504804</v>
      </c>
      <c r="K113" s="53">
        <v>78.466589416763227</v>
      </c>
      <c r="L113" s="54">
        <v>3946</v>
      </c>
      <c r="M113" s="54">
        <v>1716</v>
      </c>
      <c r="N113" s="54">
        <v>2230</v>
      </c>
      <c r="O113" s="53">
        <v>16.879839158146897</v>
      </c>
      <c r="P113" s="53">
        <v>13.178711312495199</v>
      </c>
      <c r="Q113" s="55">
        <v>21.533410583236773</v>
      </c>
    </row>
    <row r="114" spans="1:20" ht="27.6" customHeight="1">
      <c r="A114" s="67" t="s">
        <v>6</v>
      </c>
      <c r="B114" s="69"/>
      <c r="C114" s="17">
        <v>217645</v>
      </c>
      <c r="D114" s="18">
        <v>57397</v>
      </c>
      <c r="E114" s="18">
        <v>160248</v>
      </c>
      <c r="F114" s="35">
        <v>188665</v>
      </c>
      <c r="G114" s="18">
        <v>54771</v>
      </c>
      <c r="H114" s="18">
        <v>133894</v>
      </c>
      <c r="I114" s="13">
        <v>86.811179415445778</v>
      </c>
      <c r="J114" s="13">
        <v>95.534701993685786</v>
      </c>
      <c r="K114" s="13">
        <v>83.685319099733121</v>
      </c>
      <c r="L114" s="11">
        <v>28663</v>
      </c>
      <c r="M114" s="11">
        <v>2560</v>
      </c>
      <c r="N114" s="11">
        <v>26103</v>
      </c>
      <c r="O114" s="13">
        <v>13.188820584554222</v>
      </c>
      <c r="P114" s="13">
        <v>4.4652980063142103</v>
      </c>
      <c r="Q114" s="16">
        <v>16.314680900266879</v>
      </c>
    </row>
    <row r="115" spans="1:20" ht="27.6" customHeight="1">
      <c r="A115" s="67" t="s">
        <v>7</v>
      </c>
      <c r="B115" s="68"/>
      <c r="C115" s="17">
        <v>7477</v>
      </c>
      <c r="D115" s="18">
        <v>1988</v>
      </c>
      <c r="E115" s="18">
        <v>5489</v>
      </c>
      <c r="F115" s="35">
        <v>5975</v>
      </c>
      <c r="G115" s="18">
        <v>1825</v>
      </c>
      <c r="H115" s="18">
        <v>4150</v>
      </c>
      <c r="I115" s="13">
        <v>79.911729303196466</v>
      </c>
      <c r="J115" s="13">
        <v>91.800804828973838</v>
      </c>
      <c r="K115" s="13">
        <v>75.605756968482424</v>
      </c>
      <c r="L115" s="11">
        <v>1502</v>
      </c>
      <c r="M115" s="11">
        <v>163</v>
      </c>
      <c r="N115" s="11">
        <v>1339</v>
      </c>
      <c r="O115" s="13">
        <v>20.08827069680353</v>
      </c>
      <c r="P115" s="13">
        <v>8.1991951710261564</v>
      </c>
      <c r="Q115" s="16">
        <v>24.394243031517579</v>
      </c>
    </row>
    <row r="116" spans="1:20" ht="27.6" customHeight="1">
      <c r="A116" s="67" t="s">
        <v>8</v>
      </c>
      <c r="B116" s="69"/>
      <c r="C116" s="17">
        <v>806</v>
      </c>
      <c r="D116" s="18">
        <v>312</v>
      </c>
      <c r="E116" s="18">
        <v>494</v>
      </c>
      <c r="F116" s="35">
        <v>530</v>
      </c>
      <c r="G116" s="18">
        <v>279</v>
      </c>
      <c r="H116" s="18">
        <v>251</v>
      </c>
      <c r="I116" s="13">
        <v>65.75682382133995</v>
      </c>
      <c r="J116" s="13">
        <v>89.42307692307692</v>
      </c>
      <c r="K116" s="13">
        <v>50.809716599190281</v>
      </c>
      <c r="L116" s="11">
        <v>276</v>
      </c>
      <c r="M116" s="11">
        <v>33</v>
      </c>
      <c r="N116" s="11">
        <v>243</v>
      </c>
      <c r="O116" s="13">
        <v>34.24317617866005</v>
      </c>
      <c r="P116" s="13">
        <v>10.576923076923077</v>
      </c>
      <c r="Q116" s="16">
        <v>49.190283400809719</v>
      </c>
    </row>
    <row r="117" spans="1:20" ht="27.6" customHeight="1">
      <c r="A117" s="67" t="s">
        <v>9</v>
      </c>
      <c r="B117" s="68"/>
      <c r="C117" s="17">
        <v>20271</v>
      </c>
      <c r="D117" s="18">
        <v>1702</v>
      </c>
      <c r="E117" s="18">
        <v>18569</v>
      </c>
      <c r="F117" s="35">
        <v>18080</v>
      </c>
      <c r="G117" s="18">
        <v>1626</v>
      </c>
      <c r="H117" s="18">
        <v>16454</v>
      </c>
      <c r="I117" s="13">
        <v>89.209059061528592</v>
      </c>
      <c r="J117" s="13">
        <v>95.534665099882488</v>
      </c>
      <c r="K117" s="13">
        <v>88.629140856450306</v>
      </c>
      <c r="L117" s="11">
        <v>2187</v>
      </c>
      <c r="M117" s="11">
        <v>76</v>
      </c>
      <c r="N117" s="11">
        <v>2111</v>
      </c>
      <c r="O117" s="13">
        <v>10.790940938471406</v>
      </c>
      <c r="P117" s="13">
        <v>4.4653349001175089</v>
      </c>
      <c r="Q117" s="16">
        <v>11.370859143549691</v>
      </c>
    </row>
    <row r="118" spans="1:20" ht="27.6" customHeight="1">
      <c r="A118" s="67" t="s">
        <v>10</v>
      </c>
      <c r="B118" s="68"/>
      <c r="C118" s="17">
        <v>47812</v>
      </c>
      <c r="D118" s="18">
        <v>6750</v>
      </c>
      <c r="E118" s="18">
        <v>41062</v>
      </c>
      <c r="F118" s="35">
        <v>37201</v>
      </c>
      <c r="G118" s="18">
        <v>6243</v>
      </c>
      <c r="H118" s="18">
        <v>30958</v>
      </c>
      <c r="I118" s="13">
        <v>77.847531755498352</v>
      </c>
      <c r="J118" s="13">
        <v>92.557449962935507</v>
      </c>
      <c r="K118" s="13">
        <v>75.43004726865162</v>
      </c>
      <c r="L118" s="11">
        <v>10586</v>
      </c>
      <c r="M118" s="11">
        <v>502</v>
      </c>
      <c r="N118" s="11">
        <v>10084</v>
      </c>
      <c r="O118" s="13">
        <v>22.152468244501641</v>
      </c>
      <c r="P118" s="13">
        <v>7.4425500370644926</v>
      </c>
      <c r="Q118" s="16">
        <v>24.569952731348376</v>
      </c>
    </row>
    <row r="119" spans="1:20" ht="27.6" customHeight="1">
      <c r="A119" s="67" t="s">
        <v>11</v>
      </c>
      <c r="B119" s="69"/>
      <c r="C119" s="17">
        <v>14179</v>
      </c>
      <c r="D119" s="18">
        <v>2175</v>
      </c>
      <c r="E119" s="18">
        <v>12004</v>
      </c>
      <c r="F119" s="35">
        <v>10802</v>
      </c>
      <c r="G119" s="18">
        <v>1848</v>
      </c>
      <c r="H119" s="18">
        <v>8954</v>
      </c>
      <c r="I119" s="13">
        <v>76.253000141183108</v>
      </c>
      <c r="J119" s="13">
        <v>85.043718361711925</v>
      </c>
      <c r="K119" s="13">
        <v>74.660218460768789</v>
      </c>
      <c r="L119" s="11">
        <v>3364</v>
      </c>
      <c r="M119" s="11">
        <v>325</v>
      </c>
      <c r="N119" s="11">
        <v>3039</v>
      </c>
      <c r="O119" s="13">
        <v>23.746999858816885</v>
      </c>
      <c r="P119" s="13">
        <v>14.956281638288081</v>
      </c>
      <c r="Q119" s="16">
        <v>25.339781539231218</v>
      </c>
      <c r="T119" s="2" t="s">
        <v>35</v>
      </c>
    </row>
    <row r="120" spans="1:20" ht="27.6" customHeight="1" thickBot="1">
      <c r="A120" s="70" t="s">
        <v>12</v>
      </c>
      <c r="B120" s="71"/>
      <c r="C120" s="47">
        <v>4734</v>
      </c>
      <c r="D120" s="41">
        <v>281</v>
      </c>
      <c r="E120" s="41">
        <v>4453</v>
      </c>
      <c r="F120" s="48">
        <v>3467</v>
      </c>
      <c r="G120" s="41">
        <v>177</v>
      </c>
      <c r="H120" s="41">
        <v>3290</v>
      </c>
      <c r="I120" s="42">
        <v>73.282604100612971</v>
      </c>
      <c r="J120" s="42">
        <v>63.44086021505376</v>
      </c>
      <c r="K120" s="42">
        <v>73.899371069182394</v>
      </c>
      <c r="L120" s="43">
        <v>1264</v>
      </c>
      <c r="M120" s="43">
        <v>102</v>
      </c>
      <c r="N120" s="44">
        <v>1162</v>
      </c>
      <c r="O120" s="42">
        <v>26.717395899387022</v>
      </c>
      <c r="P120" s="42">
        <v>36.55913978494624</v>
      </c>
      <c r="Q120" s="45">
        <v>26.10062893081761</v>
      </c>
    </row>
    <row r="121" spans="1:20" s="46" customFormat="1" ht="16.5" customHeight="1">
      <c r="A121" s="96" t="s">
        <v>26</v>
      </c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</row>
    <row r="122" spans="1:20" s="1" customFormat="1" ht="16.5" customHeight="1">
      <c r="A122" s="79" t="s">
        <v>36</v>
      </c>
      <c r="B122" s="79"/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79"/>
      <c r="Q122" s="79"/>
    </row>
    <row r="123" spans="1:20" s="1" customFormat="1" ht="16.5" customHeight="1">
      <c r="A123" s="79" t="s">
        <v>34</v>
      </c>
      <c r="B123" s="79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79"/>
    </row>
    <row r="124" spans="1:20" s="1" customFormat="1" ht="27.95" customHeight="1">
      <c r="A124" s="79" t="s">
        <v>38</v>
      </c>
      <c r="B124" s="79"/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79"/>
      <c r="Q124" s="79"/>
    </row>
    <row r="125" spans="1:20" ht="16.5" customHeight="1">
      <c r="A125" s="79" t="s">
        <v>39</v>
      </c>
      <c r="B125" s="79"/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</row>
  </sheetData>
  <mergeCells count="121">
    <mergeCell ref="A125:Q125"/>
    <mergeCell ref="A124:Q124"/>
    <mergeCell ref="A121:Q121"/>
    <mergeCell ref="A22:B22"/>
    <mergeCell ref="A10:B10"/>
    <mergeCell ref="A11:B11"/>
    <mergeCell ref="A12:B12"/>
    <mergeCell ref="A13:B13"/>
    <mergeCell ref="A15:B15"/>
    <mergeCell ref="A16:B16"/>
    <mergeCell ref="A30:B30"/>
    <mergeCell ref="A31:B31"/>
    <mergeCell ref="A24:B24"/>
    <mergeCell ref="A25:B25"/>
    <mergeCell ref="A26:B26"/>
    <mergeCell ref="A27:B27"/>
    <mergeCell ref="A28:B28"/>
    <mergeCell ref="A29:B29"/>
    <mergeCell ref="A33:B33"/>
    <mergeCell ref="A105:B105"/>
    <mergeCell ref="A106:B106"/>
    <mergeCell ref="A107:B107"/>
    <mergeCell ref="A91:B91"/>
    <mergeCell ref="A92:B92"/>
    <mergeCell ref="A44:B44"/>
    <mergeCell ref="A45:B45"/>
    <mergeCell ref="A46:B46"/>
    <mergeCell ref="A47:B47"/>
    <mergeCell ref="A48:B48"/>
    <mergeCell ref="A49:B49"/>
    <mergeCell ref="A71:B71"/>
    <mergeCell ref="A69:B69"/>
    <mergeCell ref="A70:B70"/>
    <mergeCell ref="A57:B57"/>
    <mergeCell ref="A58:B58"/>
    <mergeCell ref="A60:B60"/>
    <mergeCell ref="A61:B61"/>
    <mergeCell ref="A62:B62"/>
    <mergeCell ref="A63:B63"/>
    <mergeCell ref="A51:B51"/>
    <mergeCell ref="A52:B52"/>
    <mergeCell ref="A53:B53"/>
    <mergeCell ref="A54:B54"/>
    <mergeCell ref="A55:B55"/>
    <mergeCell ref="A56:B56"/>
    <mergeCell ref="A64:B64"/>
    <mergeCell ref="A65:B65"/>
    <mergeCell ref="A66:B66"/>
    <mergeCell ref="A6:B6"/>
    <mergeCell ref="A7:B7"/>
    <mergeCell ref="A8:B8"/>
    <mergeCell ref="A9:B9"/>
    <mergeCell ref="A17:B17"/>
    <mergeCell ref="A18:B18"/>
    <mergeCell ref="A19:B19"/>
    <mergeCell ref="A20:B20"/>
    <mergeCell ref="A21:B21"/>
    <mergeCell ref="A1:Q1"/>
    <mergeCell ref="A2:B4"/>
    <mergeCell ref="C2:E2"/>
    <mergeCell ref="F2:H2"/>
    <mergeCell ref="I2:K2"/>
    <mergeCell ref="L2:N2"/>
    <mergeCell ref="O2:Q2"/>
    <mergeCell ref="C3:E3"/>
    <mergeCell ref="F3:H3"/>
    <mergeCell ref="I3:K3"/>
    <mergeCell ref="L3:N3"/>
    <mergeCell ref="O3:Q3"/>
    <mergeCell ref="A122:Q122"/>
    <mergeCell ref="A123:Q123"/>
    <mergeCell ref="A37:B37"/>
    <mergeCell ref="A38:B38"/>
    <mergeCell ref="A39:B39"/>
    <mergeCell ref="A40:B40"/>
    <mergeCell ref="A42:B42"/>
    <mergeCell ref="A43:B43"/>
    <mergeCell ref="A34:B34"/>
    <mergeCell ref="A35:B35"/>
    <mergeCell ref="A36:B36"/>
    <mergeCell ref="A87:B87"/>
    <mergeCell ref="A88:B88"/>
    <mergeCell ref="A89:B89"/>
    <mergeCell ref="A90:B90"/>
    <mergeCell ref="A102:B102"/>
    <mergeCell ref="A78:B78"/>
    <mergeCell ref="A79:B79"/>
    <mergeCell ref="A80:B80"/>
    <mergeCell ref="A81:B81"/>
    <mergeCell ref="A82:B82"/>
    <mergeCell ref="A83:B83"/>
    <mergeCell ref="A103:B103"/>
    <mergeCell ref="A104:B104"/>
    <mergeCell ref="A67:B67"/>
    <mergeCell ref="A97:B97"/>
    <mergeCell ref="A96:B96"/>
    <mergeCell ref="A101:B101"/>
    <mergeCell ref="A98:B98"/>
    <mergeCell ref="A99:B99"/>
    <mergeCell ref="A100:B100"/>
    <mergeCell ref="A72:B72"/>
    <mergeCell ref="A73:B73"/>
    <mergeCell ref="A74:B74"/>
    <mergeCell ref="A75:B75"/>
    <mergeCell ref="A76:B76"/>
    <mergeCell ref="A84:B84"/>
    <mergeCell ref="A85:B85"/>
    <mergeCell ref="A93:B93"/>
    <mergeCell ref="A94:B94"/>
    <mergeCell ref="A118:B118"/>
    <mergeCell ref="A119:B119"/>
    <mergeCell ref="A120:B120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</mergeCells>
  <phoneticPr fontId="2" type="noConversion"/>
  <printOptions horizontalCentered="1"/>
  <pageMargins left="0.35433070866141736" right="0.35433070866141736" top="0.78740157480314965" bottom="0.39370078740157483" header="0" footer="0"/>
  <pageSetup paperSize="9" scale="90" firstPageNumber="0" fitToWidth="0" fitToHeight="0" orientation="portrait" r:id="rId1"/>
  <headerFooter alignWithMargins="0">
    <oddFooter>&amp;C&amp;"細明體,標準"第&amp;"Arial,標準"&amp;P&amp;"細明體,標準"頁&amp;"Arial,標準"/&amp;"細明體,標準"共&amp;"Arial,標準"&amp;N&amp;"細明體,標準"頁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</vt:lpstr>
      <vt:lpstr>'1'!Print_Area</vt:lpstr>
      <vt:lpstr>'1'!Print_Titles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moejsmpc</cp:lastModifiedBy>
  <cp:lastPrinted>2015-01-07T08:17:31Z</cp:lastPrinted>
  <dcterms:created xsi:type="dcterms:W3CDTF">2014-12-31T08:51:12Z</dcterms:created>
  <dcterms:modified xsi:type="dcterms:W3CDTF">2016-01-12T06:56:40Z</dcterms:modified>
</cp:coreProperties>
</file>