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065" windowHeight="8655" tabRatio="512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<sst xmlns="http://schemas.openxmlformats.org/spreadsheetml/2006/main" count="108" uniqueCount="39">
  <si>
    <t>招生缺額</t>
  </si>
  <si>
    <t>總計</t>
  </si>
  <si>
    <t>公立</t>
  </si>
  <si>
    <t>私立</t>
  </si>
  <si>
    <r>
      <t>(</t>
    </r>
    <r>
      <rPr>
        <sz val="9"/>
        <rFont val="細明體"/>
        <family val="3"/>
      </rPr>
      <t>人</t>
    </r>
    <r>
      <rPr>
        <sz val="9"/>
        <rFont val="·s²Ó©úÅé"/>
        <family val="2"/>
      </rPr>
      <t>)</t>
    </r>
  </si>
  <si>
    <t>(%)</t>
  </si>
  <si>
    <t>缺額率</t>
  </si>
  <si>
    <r>
      <t xml:space="preserve">    </t>
    </r>
    <r>
      <rPr>
        <sz val="9"/>
        <rFont val="細明體"/>
        <family val="3"/>
      </rPr>
      <t>二專</t>
    </r>
  </si>
  <si>
    <r>
      <t xml:space="preserve">    </t>
    </r>
    <r>
      <rPr>
        <sz val="9"/>
        <rFont val="細明體"/>
        <family val="3"/>
      </rPr>
      <t>夜二技</t>
    </r>
  </si>
  <si>
    <r>
      <t xml:space="preserve">    </t>
    </r>
    <r>
      <rPr>
        <sz val="9"/>
        <rFont val="細明體"/>
        <family val="3"/>
      </rPr>
      <t>夜二專</t>
    </r>
  </si>
  <si>
    <r>
      <t xml:space="preserve">    </t>
    </r>
    <r>
      <rPr>
        <sz val="9"/>
        <rFont val="細明體"/>
        <family val="3"/>
      </rPr>
      <t xml:space="preserve">五專
</t>
    </r>
    <r>
      <rPr>
        <sz val="9"/>
        <rFont val="·s²Ó©úÅé"/>
        <family val="2"/>
      </rPr>
      <t xml:space="preserve">    (</t>
    </r>
    <r>
      <rPr>
        <sz val="9"/>
        <rFont val="細明體"/>
        <family val="3"/>
      </rPr>
      <t>含七年一貫制</t>
    </r>
    <r>
      <rPr>
        <sz val="9"/>
        <rFont val="·s²Ó©úÅé"/>
        <family val="2"/>
      </rPr>
      <t>)</t>
    </r>
  </si>
  <si>
    <t>新生註冊率</t>
  </si>
  <si>
    <r>
      <t>96</t>
    </r>
    <r>
      <rPr>
        <b/>
        <sz val="10"/>
        <rFont val="細明體"/>
        <family val="3"/>
      </rPr>
      <t>學年</t>
    </r>
  </si>
  <si>
    <r>
      <t xml:space="preserve">    </t>
    </r>
    <r>
      <rPr>
        <sz val="9"/>
        <rFont val="細明體"/>
        <family val="3"/>
      </rPr>
      <t xml:space="preserve">二技
</t>
    </r>
    <r>
      <rPr>
        <sz val="9"/>
        <rFont val="·s²Ó©úÅé"/>
        <family val="2"/>
      </rPr>
      <t xml:space="preserve">    (</t>
    </r>
    <r>
      <rPr>
        <sz val="9"/>
        <rFont val="細明體"/>
        <family val="3"/>
      </rPr>
      <t>含二年制大學</t>
    </r>
    <r>
      <rPr>
        <sz val="9"/>
        <rFont val="·s²Ó©úÅé"/>
        <family val="2"/>
      </rPr>
      <t>)</t>
    </r>
  </si>
  <si>
    <r>
      <t xml:space="preserve">    </t>
    </r>
    <r>
      <rPr>
        <sz val="9"/>
        <rFont val="細明體"/>
        <family val="3"/>
      </rPr>
      <t xml:space="preserve">夜四技
</t>
    </r>
    <r>
      <rPr>
        <sz val="9"/>
        <rFont val="·s²Ó©úÅé"/>
        <family val="2"/>
      </rPr>
      <t xml:space="preserve">    (</t>
    </r>
    <r>
      <rPr>
        <sz val="9"/>
        <rFont val="細明體"/>
        <family val="3"/>
      </rPr>
      <t>含進修學士班</t>
    </r>
    <r>
      <rPr>
        <sz val="9"/>
        <rFont val="·s²Ó©úÅé"/>
        <family val="2"/>
      </rPr>
      <t>)</t>
    </r>
  </si>
  <si>
    <r>
      <t>95</t>
    </r>
    <r>
      <rPr>
        <b/>
        <sz val="10"/>
        <rFont val="細明體"/>
        <family val="3"/>
      </rPr>
      <t>學年</t>
    </r>
  </si>
  <si>
    <r>
      <t>94</t>
    </r>
    <r>
      <rPr>
        <b/>
        <sz val="10"/>
        <rFont val="細明體"/>
        <family val="3"/>
      </rPr>
      <t>學年</t>
    </r>
  </si>
  <si>
    <r>
      <t>93</t>
    </r>
    <r>
      <rPr>
        <b/>
        <sz val="10"/>
        <rFont val="細明體"/>
        <family val="3"/>
      </rPr>
      <t>學年</t>
    </r>
  </si>
  <si>
    <r>
      <t xml:space="preserve">    </t>
    </r>
    <r>
      <rPr>
        <sz val="9"/>
        <rFont val="細明體"/>
        <family val="3"/>
      </rPr>
      <t>二專</t>
    </r>
  </si>
  <si>
    <r>
      <t xml:space="preserve">    </t>
    </r>
    <r>
      <rPr>
        <sz val="9"/>
        <rFont val="細明體"/>
        <family val="3"/>
      </rPr>
      <t>夜二技</t>
    </r>
  </si>
  <si>
    <r>
      <t xml:space="preserve">    </t>
    </r>
    <r>
      <rPr>
        <sz val="9"/>
        <rFont val="細明體"/>
        <family val="3"/>
      </rPr>
      <t>夜二專</t>
    </r>
  </si>
  <si>
    <r>
      <t>97</t>
    </r>
    <r>
      <rPr>
        <b/>
        <sz val="10"/>
        <rFont val="細明體"/>
        <family val="3"/>
      </rPr>
      <t>學年</t>
    </r>
  </si>
  <si>
    <r>
      <t xml:space="preserve">    </t>
    </r>
    <r>
      <rPr>
        <sz val="9"/>
        <rFont val="細明體"/>
        <family val="3"/>
      </rPr>
      <t>夜二專</t>
    </r>
  </si>
  <si>
    <t>總計</t>
  </si>
  <si>
    <r>
      <t xml:space="preserve">      </t>
    </r>
    <r>
      <rPr>
        <sz val="9"/>
        <rFont val="細明體"/>
        <family val="3"/>
      </rPr>
      <t xml:space="preserve">學士
</t>
    </r>
    <r>
      <rPr>
        <sz val="9"/>
        <rFont val="·s²Ó©úÅé"/>
        <family val="2"/>
      </rPr>
      <t xml:space="preserve">    (</t>
    </r>
    <r>
      <rPr>
        <sz val="9"/>
        <rFont val="細明體"/>
        <family val="3"/>
      </rPr>
      <t>含四技</t>
    </r>
    <r>
      <rPr>
        <sz val="9"/>
        <rFont val="·s²Ó©úÅé"/>
        <family val="2"/>
      </rPr>
      <t>)</t>
    </r>
  </si>
  <si>
    <r>
      <t xml:space="preserve">    </t>
    </r>
    <r>
      <rPr>
        <sz val="9"/>
        <rFont val="細明體"/>
        <family val="3"/>
      </rPr>
      <t>夜二技</t>
    </r>
  </si>
  <si>
    <r>
      <t xml:space="preserve">     </t>
    </r>
    <r>
      <rPr>
        <sz val="9"/>
        <rFont val="細明體"/>
        <family val="3"/>
      </rPr>
      <t xml:space="preserve">學士
</t>
    </r>
    <r>
      <rPr>
        <sz val="9"/>
        <rFont val="·s²Ó©úÅé"/>
        <family val="2"/>
      </rPr>
      <t xml:space="preserve">     (</t>
    </r>
    <r>
      <rPr>
        <sz val="9"/>
        <rFont val="細明體"/>
        <family val="3"/>
      </rPr>
      <t>含四技</t>
    </r>
    <r>
      <rPr>
        <sz val="9"/>
        <rFont val="·s²Ó©úÅé"/>
        <family val="2"/>
      </rPr>
      <t>)</t>
    </r>
  </si>
  <si>
    <r>
      <t xml:space="preserve">    </t>
    </r>
    <r>
      <rPr>
        <sz val="9"/>
        <rFont val="細明體"/>
        <family val="3"/>
      </rPr>
      <t>二專</t>
    </r>
  </si>
  <si>
    <r>
      <t xml:space="preserve">    </t>
    </r>
    <r>
      <rPr>
        <sz val="9"/>
        <rFont val="細明體"/>
        <family val="3"/>
      </rPr>
      <t xml:space="preserve">學士
</t>
    </r>
    <r>
      <rPr>
        <sz val="9"/>
        <rFont val="·s²Ó©úÅé"/>
        <family val="2"/>
      </rPr>
      <t xml:space="preserve">     (</t>
    </r>
    <r>
      <rPr>
        <sz val="9"/>
        <rFont val="細明體"/>
        <family val="3"/>
      </rPr>
      <t>含四技</t>
    </r>
    <r>
      <rPr>
        <sz val="9"/>
        <rFont val="·s²Ó©úÅé"/>
        <family val="2"/>
      </rPr>
      <t>)</t>
    </r>
  </si>
  <si>
    <r>
      <t xml:space="preserve">     </t>
    </r>
    <r>
      <rPr>
        <sz val="9"/>
        <rFont val="細明體"/>
        <family val="3"/>
      </rPr>
      <t xml:space="preserve">學士
</t>
    </r>
    <r>
      <rPr>
        <sz val="9"/>
        <rFont val="·s²Ó©úÅé"/>
        <family val="2"/>
      </rPr>
      <t xml:space="preserve">    (</t>
    </r>
    <r>
      <rPr>
        <sz val="9"/>
        <rFont val="細明體"/>
        <family val="3"/>
      </rPr>
      <t>含四技</t>
    </r>
    <r>
      <rPr>
        <sz val="9"/>
        <rFont val="·s²Ó©úÅé"/>
        <family val="2"/>
      </rPr>
      <t>)</t>
    </r>
  </si>
  <si>
    <r>
      <t>招生名額</t>
    </r>
    <r>
      <rPr>
        <sz val="9"/>
        <rFont val="Wingdings 2"/>
        <family val="1"/>
      </rPr>
      <t>j</t>
    </r>
  </si>
  <si>
    <r>
      <t>新生註冊人數</t>
    </r>
    <r>
      <rPr>
        <sz val="9"/>
        <rFont val="Wingdings 2"/>
        <family val="1"/>
      </rPr>
      <t>j</t>
    </r>
  </si>
  <si>
    <r>
      <t>附註：</t>
    </r>
    <r>
      <rPr>
        <sz val="10"/>
        <rFont val="Wingdings 2"/>
        <family val="1"/>
      </rPr>
      <t>j</t>
    </r>
    <r>
      <rPr>
        <sz val="10"/>
        <rFont val="細明體"/>
        <family val="3"/>
      </rPr>
      <t>資料不含外加名額。</t>
    </r>
  </si>
  <si>
    <r>
      <t>附註：</t>
    </r>
    <r>
      <rPr>
        <sz val="10"/>
        <rFont val="Wingdings 2"/>
        <family val="1"/>
      </rPr>
      <t>j</t>
    </r>
    <r>
      <rPr>
        <sz val="10"/>
        <rFont val="細明體"/>
        <family val="3"/>
      </rPr>
      <t>資料不含外加名額。</t>
    </r>
  </si>
  <si>
    <r>
      <t>招生名額</t>
    </r>
    <r>
      <rPr>
        <sz val="9"/>
        <rFont val="Wingdings 2"/>
        <family val="1"/>
      </rPr>
      <t>j</t>
    </r>
  </si>
  <si>
    <r>
      <t>新生註冊人數</t>
    </r>
    <r>
      <rPr>
        <sz val="9"/>
        <rFont val="Wingdings 2"/>
        <family val="1"/>
      </rPr>
      <t>j</t>
    </r>
  </si>
  <si>
    <r>
      <t>98</t>
    </r>
    <r>
      <rPr>
        <b/>
        <sz val="10"/>
        <rFont val="細明體"/>
        <family val="3"/>
      </rPr>
      <t>學年</t>
    </r>
  </si>
  <si>
    <t>93-98學年大專校院招生人數及註冊率 - 按學制別分</t>
  </si>
  <si>
    <t>93-98學年大專校院招生人數及註冊率 - 按學制別分(續1)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</si>
</sst>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_ "/>
    <numFmt numFmtId="186" formatCode="0.00_ "/>
  </numFmts>
  <fonts count="13">
    <font>
      <sz val="10"/>
      <name val="Arial"/>
      <family val="2"/>
    </font>
    <font>
      <sz val="9"/>
      <name val="·s²Ó©úÅé"/>
      <family val="2"/>
    </font>
    <font>
      <sz val="9"/>
      <name val="細明體"/>
      <family val="3"/>
    </font>
    <font>
      <b/>
      <sz val="12"/>
      <name val="新細明體"/>
      <family val="1"/>
    </font>
    <font>
      <sz val="9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細明體"/>
      <family val="3"/>
    </font>
    <font>
      <sz val="9"/>
      <name val="Wingdings 2"/>
      <family val="1"/>
    </font>
    <font>
      <sz val="10"/>
      <name val="細明體"/>
      <family val="3"/>
    </font>
    <font>
      <sz val="10"/>
      <name val="Wingdings 2"/>
      <family val="1"/>
    </font>
    <font>
      <sz val="10"/>
      <name val="·s²Ó©úÅé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8"/>
      </right>
      <top/>
      <bottom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thin">
        <color indexed="8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/>
      <right>
        <color indexed="8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1" fillId="0" borderId="1" xfId="0" applyAlignment="1">
      <alignment horizontal="left" wrapText="1"/>
    </xf>
    <xf numFmtId="3" fontId="1" fillId="0" borderId="2" xfId="0" applyAlignment="1">
      <alignment horizontal="left" wrapText="1"/>
    </xf>
    <xf numFmtId="3" fontId="1" fillId="0" borderId="3" xfId="0" applyAlignment="1">
      <alignment horizontal="left" wrapText="1"/>
    </xf>
    <xf numFmtId="0" fontId="0" fillId="0" borderId="0" xfId="0" applyBorder="1" applyAlignment="1">
      <alignment/>
    </xf>
    <xf numFmtId="3" fontId="1" fillId="0" borderId="4" xfId="0" applyBorder="1" applyAlignment="1">
      <alignment vertical="center" wrapText="1"/>
    </xf>
    <xf numFmtId="3" fontId="1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184" fontId="1" fillId="0" borderId="6" xfId="0" applyNumberFormat="1" applyBorder="1" applyAlignment="1">
      <alignment vertical="center" wrapText="1"/>
    </xf>
    <xf numFmtId="184" fontId="1" fillId="0" borderId="7" xfId="0" applyNumberFormat="1" applyBorder="1" applyAlignment="1">
      <alignment vertical="center" wrapText="1"/>
    </xf>
    <xf numFmtId="3" fontId="1" fillId="0" borderId="8" xfId="0" applyBorder="1" applyAlignment="1">
      <alignment vertical="center" wrapText="1"/>
    </xf>
    <xf numFmtId="49" fontId="1" fillId="0" borderId="9" xfId="0" applyNumberFormat="1" applyBorder="1" applyAlignment="1">
      <alignment horizontal="left" vertical="top" wrapText="1"/>
    </xf>
    <xf numFmtId="184" fontId="1" fillId="0" borderId="8" xfId="0" applyNumberFormat="1" applyBorder="1" applyAlignment="1">
      <alignment vertical="center" wrapText="1"/>
    </xf>
    <xf numFmtId="184" fontId="1" fillId="0" borderId="10" xfId="0" applyNumberFormat="1" applyBorder="1" applyAlignment="1">
      <alignment vertical="center" wrapText="1"/>
    </xf>
    <xf numFmtId="184" fontId="1" fillId="0" borderId="4" xfId="0" applyNumberFormat="1" applyBorder="1" applyAlignment="1">
      <alignment vertical="center" wrapText="1"/>
    </xf>
    <xf numFmtId="184" fontId="1" fillId="0" borderId="11" xfId="0" applyNumberFormat="1" applyBorder="1" applyAlignment="1">
      <alignment vertical="center" wrapText="1"/>
    </xf>
    <xf numFmtId="184" fontId="1" fillId="0" borderId="5" xfId="0" applyNumberFormat="1" applyBorder="1" applyAlignment="1">
      <alignment vertical="center" wrapText="1"/>
    </xf>
    <xf numFmtId="184" fontId="0" fillId="0" borderId="0" xfId="0" applyNumberFormat="1" applyBorder="1" applyAlignment="1">
      <alignment/>
    </xf>
    <xf numFmtId="3" fontId="1" fillId="0" borderId="12" xfId="0" applyBorder="1" applyAlignment="1">
      <alignment horizontal="center" wrapText="1"/>
    </xf>
    <xf numFmtId="3" fontId="2" fillId="0" borderId="7" xfId="0" applyFont="1" applyBorder="1" applyAlignment="1">
      <alignment horizontal="center" wrapText="1"/>
    </xf>
    <xf numFmtId="3" fontId="2" fillId="0" borderId="13" xfId="0" applyFont="1" applyBorder="1" applyAlignment="1">
      <alignment horizontal="center" wrapText="1"/>
    </xf>
    <xf numFmtId="3" fontId="2" fillId="0" borderId="0" xfId="0" applyFont="1" applyBorder="1" applyAlignment="1">
      <alignment horizontal="center" wrapText="1"/>
    </xf>
    <xf numFmtId="3" fontId="1" fillId="0" borderId="11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1" fillId="2" borderId="15" xfId="0" applyFill="1" applyBorder="1" applyAlignment="1">
      <alignment horizontal="center" vertical="center" wrapText="1"/>
    </xf>
    <xf numFmtId="3" fontId="2" fillId="2" borderId="16" xfId="0" applyFont="1" applyFill="1" applyBorder="1" applyAlignment="1">
      <alignment horizontal="center" vertical="center" wrapText="1"/>
    </xf>
    <xf numFmtId="3" fontId="2" fillId="2" borderId="17" xfId="0" applyFont="1" applyFill="1" applyBorder="1" applyAlignment="1">
      <alignment horizontal="center" vertical="center" wrapText="1"/>
    </xf>
    <xf numFmtId="3" fontId="2" fillId="2" borderId="18" xfId="0" applyFont="1" applyFill="1" applyBorder="1" applyAlignment="1">
      <alignment horizontal="center" vertical="center" wrapText="1"/>
    </xf>
    <xf numFmtId="3" fontId="2" fillId="2" borderId="19" xfId="0" applyFont="1" applyFill="1" applyBorder="1" applyAlignment="1">
      <alignment horizontal="center" vertical="center" wrapText="1"/>
    </xf>
    <xf numFmtId="3" fontId="1" fillId="0" borderId="20" xfId="0" applyBorder="1" applyAlignment="1">
      <alignment vertical="center" wrapText="1"/>
    </xf>
    <xf numFmtId="3" fontId="1" fillId="0" borderId="7" xfId="0" applyBorder="1" applyAlignment="1">
      <alignment vertical="center" wrapText="1"/>
    </xf>
    <xf numFmtId="184" fontId="1" fillId="0" borderId="13" xfId="0" applyNumberFormat="1" applyBorder="1" applyAlignment="1">
      <alignment vertical="center" wrapText="1"/>
    </xf>
    <xf numFmtId="184" fontId="1" fillId="0" borderId="21" xfId="0" applyNumberFormat="1" applyBorder="1" applyAlignment="1">
      <alignment vertical="center" wrapText="1"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Border="1" applyAlignment="1">
      <alignment horizontal="left" vertical="top" wrapText="1"/>
    </xf>
    <xf numFmtId="3" fontId="1" fillId="0" borderId="0" xfId="0" applyBorder="1" applyAlignment="1">
      <alignment vertical="center" wrapText="1"/>
    </xf>
    <xf numFmtId="184" fontId="1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3" fontId="1" fillId="0" borderId="22" xfId="0" applyBorder="1" applyAlignment="1">
      <alignment vertical="center" wrapText="1"/>
    </xf>
    <xf numFmtId="3" fontId="1" fillId="0" borderId="23" xfId="0" applyBorder="1" applyAlignment="1">
      <alignment vertical="center" wrapText="1"/>
    </xf>
    <xf numFmtId="3" fontId="1" fillId="0" borderId="24" xfId="0" applyBorder="1" applyAlignment="1">
      <alignment vertical="center" wrapText="1"/>
    </xf>
    <xf numFmtId="3" fontId="1" fillId="0" borderId="25" xfId="0" applyBorder="1" applyAlignment="1">
      <alignment vertical="center" wrapText="1"/>
    </xf>
    <xf numFmtId="3" fontId="1" fillId="0" borderId="8" xfId="0" applyBorder="1" applyAlignment="1">
      <alignment horizontal="right" vertical="center" wrapText="1"/>
    </xf>
    <xf numFmtId="184" fontId="1" fillId="0" borderId="7" xfId="0" applyNumberFormat="1" applyBorder="1" applyAlignment="1">
      <alignment horizontal="right" vertical="center" wrapText="1"/>
    </xf>
    <xf numFmtId="3" fontId="1" fillId="0" borderId="4" xfId="0" applyBorder="1" applyAlignment="1">
      <alignment horizontal="right" vertical="center" wrapText="1"/>
    </xf>
    <xf numFmtId="184" fontId="1" fillId="0" borderId="8" xfId="0" applyNumberFormat="1" applyBorder="1" applyAlignment="1">
      <alignment horizontal="right" vertical="center" wrapText="1"/>
    </xf>
    <xf numFmtId="184" fontId="1" fillId="0" borderId="10" xfId="0" applyNumberFormat="1" applyBorder="1" applyAlignment="1">
      <alignment horizontal="right" vertical="center" wrapText="1"/>
    </xf>
    <xf numFmtId="3" fontId="1" fillId="0" borderId="26" xfId="0" applyBorder="1" applyAlignment="1">
      <alignment horizontal="right" vertical="center" wrapText="1"/>
    </xf>
    <xf numFmtId="184" fontId="1" fillId="0" borderId="6" xfId="0" applyNumberFormat="1" applyBorder="1" applyAlignment="1">
      <alignment horizontal="right" vertical="center" wrapText="1"/>
    </xf>
    <xf numFmtId="184" fontId="1" fillId="0" borderId="24" xfId="0" applyNumberFormat="1" applyBorder="1" applyAlignment="1">
      <alignment horizontal="right" vertical="center" wrapText="1"/>
    </xf>
    <xf numFmtId="3" fontId="1" fillId="0" borderId="26" xfId="0" applyAlignment="1">
      <alignment horizontal="right" vertical="center" wrapText="1"/>
    </xf>
    <xf numFmtId="184" fontId="1" fillId="0" borderId="4" xfId="0" applyNumberFormat="1" applyBorder="1" applyAlignment="1">
      <alignment horizontal="right" vertical="center" wrapText="1"/>
    </xf>
    <xf numFmtId="3" fontId="1" fillId="0" borderId="27" xfId="0" applyBorder="1" applyAlignment="1">
      <alignment horizontal="right" vertical="center" wrapText="1"/>
    </xf>
    <xf numFmtId="3" fontId="1" fillId="0" borderId="0" xfId="0" applyBorder="1" applyAlignment="1">
      <alignment vertical="center" wrapText="1"/>
    </xf>
    <xf numFmtId="0" fontId="0" fillId="0" borderId="6" xfId="0" applyBorder="1" applyAlignment="1">
      <alignment/>
    </xf>
    <xf numFmtId="184" fontId="1" fillId="0" borderId="5" xfId="0" applyNumberFormat="1" applyBorder="1" applyAlignment="1">
      <alignment horizontal="right" vertical="center" wrapText="1"/>
    </xf>
    <xf numFmtId="3" fontId="1" fillId="0" borderId="28" xfId="0" applyBorder="1" applyAlignment="1">
      <alignment vertical="center" wrapText="1"/>
    </xf>
    <xf numFmtId="3" fontId="1" fillId="0" borderId="0" xfId="0" applyBorder="1" applyAlignment="1">
      <alignment vertical="center" wrapText="1"/>
    </xf>
    <xf numFmtId="0" fontId="7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29" xfId="0" applyNumberForma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/>
    </xf>
    <xf numFmtId="3" fontId="1" fillId="2" borderId="34" xfId="0" applyFill="1" applyBorder="1" applyAlignment="1">
      <alignment horizontal="center" wrapText="1"/>
    </xf>
    <xf numFmtId="4" fontId="1" fillId="2" borderId="35" xfId="0" applyFill="1" applyBorder="1" applyAlignment="1">
      <alignment horizontal="center" wrapText="1"/>
    </xf>
    <xf numFmtId="4" fontId="1" fillId="2" borderId="36" xfId="0" applyFill="1" applyBorder="1" applyAlignment="1">
      <alignment horizontal="center" wrapText="1"/>
    </xf>
    <xf numFmtId="3" fontId="1" fillId="2" borderId="37" xfId="0" applyFont="1" applyFill="1" applyBorder="1" applyAlignment="1">
      <alignment horizontal="center" wrapText="1"/>
    </xf>
    <xf numFmtId="3" fontId="1" fillId="2" borderId="37" xfId="0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3" fontId="2" fillId="2" borderId="34" xfId="0" applyFont="1" applyFill="1" applyBorder="1" applyAlignment="1">
      <alignment horizontal="center" wrapText="1"/>
    </xf>
    <xf numFmtId="4" fontId="1" fillId="2" borderId="41" xfId="0" applyFill="1" applyBorder="1" applyAlignment="1">
      <alignment horizontal="center" wrapText="1"/>
    </xf>
    <xf numFmtId="3" fontId="1" fillId="2" borderId="12" xfId="0" applyFont="1" applyFill="1" applyBorder="1" applyAlignment="1">
      <alignment horizontal="center" wrapText="1"/>
    </xf>
    <xf numFmtId="3" fontId="1" fillId="2" borderId="0" xfId="0" applyFill="1" applyBorder="1" applyAlignment="1">
      <alignment horizontal="center" wrapText="1"/>
    </xf>
    <xf numFmtId="3" fontId="1" fillId="2" borderId="42" xfId="0" applyFont="1" applyFill="1" applyBorder="1" applyAlignment="1">
      <alignment horizontal="center" wrapText="1"/>
    </xf>
    <xf numFmtId="3" fontId="1" fillId="2" borderId="42" xfId="0" applyFill="1" applyBorder="1" applyAlignment="1">
      <alignment horizontal="center" wrapText="1"/>
    </xf>
    <xf numFmtId="3" fontId="2" fillId="2" borderId="43" xfId="0" applyFont="1" applyFill="1" applyBorder="1" applyAlignment="1">
      <alignment horizontal="center" wrapText="1"/>
    </xf>
    <xf numFmtId="3" fontId="1" fillId="2" borderId="44" xfId="0" applyFont="1" applyFill="1" applyBorder="1" applyAlignment="1">
      <alignment horizontal="center" wrapText="1"/>
    </xf>
    <xf numFmtId="0" fontId="0" fillId="0" borderId="29" xfId="0" applyBorder="1" applyAlignment="1">
      <alignment horizontal="left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30" xfId="0" applyNumberForma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left" vertical="top" wrapText="1"/>
    </xf>
    <xf numFmtId="49" fontId="1" fillId="0" borderId="33" xfId="0" applyNumberFormat="1" applyBorder="1" applyAlignment="1">
      <alignment horizontal="left" vertical="top" wrapText="1"/>
    </xf>
    <xf numFmtId="49" fontId="10" fillId="0" borderId="38" xfId="0" applyNumberFormat="1" applyFont="1" applyBorder="1" applyAlignment="1">
      <alignment horizontal="left" vertical="top" wrapText="1"/>
    </xf>
    <xf numFmtId="49" fontId="12" fillId="0" borderId="38" xfId="0" applyNumberFormat="1" applyFont="1" applyBorder="1" applyAlignment="1">
      <alignment horizontal="left" vertical="top" wrapText="1"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47" xfId="0" applyFont="1" applyBorder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GridLines="0" tabSelected="1" workbookViewId="0" topLeftCell="A1">
      <selection activeCell="L42" sqref="L42"/>
    </sheetView>
  </sheetViews>
  <sheetFormatPr defaultColWidth="9.140625" defaultRowHeight="12.75"/>
  <cols>
    <col min="1" max="1" width="3.140625" style="0" customWidth="1"/>
    <col min="2" max="2" width="10.7109375" style="0" customWidth="1"/>
    <col min="3" max="3" width="7.8515625" style="0" customWidth="1"/>
    <col min="4" max="4" width="6.140625" style="0" customWidth="1"/>
    <col min="5" max="5" width="7.28125" style="0" customWidth="1"/>
    <col min="6" max="6" width="7.140625" style="0" customWidth="1"/>
    <col min="7" max="7" width="6.421875" style="0" customWidth="1"/>
    <col min="8" max="8" width="7.140625" style="0" customWidth="1"/>
    <col min="9" max="11" width="5.57421875" style="0" customWidth="1"/>
    <col min="12" max="12" width="6.7109375" style="0" customWidth="1"/>
    <col min="13" max="13" width="5.140625" style="0" customWidth="1"/>
    <col min="14" max="14" width="6.28125" style="0" customWidth="1"/>
    <col min="15" max="15" width="5.7109375" style="0" customWidth="1"/>
    <col min="16" max="16" width="5.57421875" style="0" customWidth="1"/>
    <col min="17" max="17" width="5.8515625" style="0" customWidth="1"/>
  </cols>
  <sheetData>
    <row r="1" spans="1:17" s="9" customFormat="1" ht="36.75" customHeight="1" thickBot="1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8" ht="12.75" customHeight="1">
      <c r="A2" s="85"/>
      <c r="B2" s="86"/>
      <c r="C2" s="97" t="s">
        <v>30</v>
      </c>
      <c r="D2" s="80"/>
      <c r="E2" s="92"/>
      <c r="F2" s="91" t="s">
        <v>31</v>
      </c>
      <c r="G2" s="80"/>
      <c r="H2" s="92"/>
      <c r="I2" s="91" t="s">
        <v>11</v>
      </c>
      <c r="J2" s="80"/>
      <c r="K2" s="92"/>
      <c r="L2" s="79" t="s">
        <v>0</v>
      </c>
      <c r="M2" s="80"/>
      <c r="N2" s="81"/>
      <c r="O2" s="79" t="s">
        <v>6</v>
      </c>
      <c r="P2" s="80"/>
      <c r="Q2" s="81"/>
      <c r="R2" s="6"/>
    </row>
    <row r="3" spans="1:18" ht="12.75">
      <c r="A3" s="87"/>
      <c r="B3" s="88"/>
      <c r="C3" s="93" t="s">
        <v>4</v>
      </c>
      <c r="D3" s="94"/>
      <c r="E3" s="94"/>
      <c r="F3" s="95" t="s">
        <v>4</v>
      </c>
      <c r="G3" s="96"/>
      <c r="H3" s="96"/>
      <c r="I3" s="95" t="s">
        <v>5</v>
      </c>
      <c r="J3" s="96"/>
      <c r="K3" s="96"/>
      <c r="L3" s="82" t="s">
        <v>4</v>
      </c>
      <c r="M3" s="83"/>
      <c r="N3" s="83"/>
      <c r="O3" s="98" t="s">
        <v>5</v>
      </c>
      <c r="P3" s="83"/>
      <c r="Q3" s="83"/>
      <c r="R3" s="6"/>
    </row>
    <row r="4" spans="1:18" ht="18" customHeight="1">
      <c r="A4" s="89"/>
      <c r="B4" s="90"/>
      <c r="C4" s="28" t="s">
        <v>1</v>
      </c>
      <c r="D4" s="29" t="s">
        <v>2</v>
      </c>
      <c r="E4" s="30" t="s">
        <v>3</v>
      </c>
      <c r="F4" s="31" t="s">
        <v>1</v>
      </c>
      <c r="G4" s="29" t="s">
        <v>2</v>
      </c>
      <c r="H4" s="30" t="s">
        <v>3</v>
      </c>
      <c r="I4" s="31" t="s">
        <v>1</v>
      </c>
      <c r="J4" s="29" t="s">
        <v>2</v>
      </c>
      <c r="K4" s="30" t="s">
        <v>3</v>
      </c>
      <c r="L4" s="31" t="s">
        <v>1</v>
      </c>
      <c r="M4" s="29" t="s">
        <v>2</v>
      </c>
      <c r="N4" s="32" t="s">
        <v>3</v>
      </c>
      <c r="O4" s="29" t="s">
        <v>1</v>
      </c>
      <c r="P4" s="29" t="s">
        <v>2</v>
      </c>
      <c r="Q4" s="32" t="s">
        <v>3</v>
      </c>
      <c r="R4" s="6"/>
    </row>
    <row r="5" spans="1:18" ht="24" customHeight="1">
      <c r="A5" s="27" t="s">
        <v>17</v>
      </c>
      <c r="B5" s="13"/>
      <c r="C5" s="33"/>
      <c r="D5" s="34"/>
      <c r="E5" s="34"/>
      <c r="F5" s="34"/>
      <c r="G5" s="34"/>
      <c r="H5" s="34"/>
      <c r="I5" s="35"/>
      <c r="J5" s="11"/>
      <c r="K5" s="36"/>
      <c r="L5" s="34"/>
      <c r="M5" s="34"/>
      <c r="N5" s="7"/>
      <c r="O5" s="14"/>
      <c r="P5" s="14"/>
      <c r="Q5" s="16"/>
      <c r="R5" s="6"/>
    </row>
    <row r="6" spans="1:18" ht="24" customHeight="1">
      <c r="A6" s="72" t="s">
        <v>23</v>
      </c>
      <c r="B6" s="73"/>
      <c r="C6" s="45">
        <v>379454</v>
      </c>
      <c r="D6" s="47">
        <v>75675</v>
      </c>
      <c r="E6" s="47">
        <v>303779</v>
      </c>
      <c r="F6" s="47">
        <v>318983</v>
      </c>
      <c r="G6" s="47">
        <v>70064</v>
      </c>
      <c r="H6" s="46">
        <v>248919</v>
      </c>
      <c r="I6" s="50">
        <f>F6/C6*100</f>
        <v>84.06368097318779</v>
      </c>
      <c r="J6" s="50">
        <f aca="true" t="shared" si="0" ref="J6:K13">G6/D6*100</f>
        <v>92.58539808391146</v>
      </c>
      <c r="K6" s="50">
        <f t="shared" si="0"/>
        <v>81.94081881894404</v>
      </c>
      <c r="L6" s="47">
        <f>C6-F6</f>
        <v>60471</v>
      </c>
      <c r="M6" s="47">
        <f>D6-G6</f>
        <v>5611</v>
      </c>
      <c r="N6" s="47">
        <f>E6-H6</f>
        <v>54860</v>
      </c>
      <c r="O6" s="50">
        <f>100-I6</f>
        <v>15.936319026812214</v>
      </c>
      <c r="P6" s="50">
        <f>100-J6</f>
        <v>7.414601916088543</v>
      </c>
      <c r="Q6" s="58">
        <f>100-K6</f>
        <v>18.059181181055962</v>
      </c>
      <c r="R6" s="6"/>
    </row>
    <row r="7" spans="1:18" ht="24" customHeight="1">
      <c r="A7" s="66" t="s">
        <v>24</v>
      </c>
      <c r="B7" s="99"/>
      <c r="C7" s="45">
        <v>186953</v>
      </c>
      <c r="D7" s="47">
        <v>51626</v>
      </c>
      <c r="E7" s="47">
        <v>135327</v>
      </c>
      <c r="F7" s="47">
        <v>163204</v>
      </c>
      <c r="G7" s="47">
        <v>48530</v>
      </c>
      <c r="H7" s="46">
        <v>114674</v>
      </c>
      <c r="I7" s="50">
        <f aca="true" t="shared" si="1" ref="I7:I13">F7/C7*100</f>
        <v>87.29680721892669</v>
      </c>
      <c r="J7" s="50">
        <f t="shared" si="0"/>
        <v>94.00302173323519</v>
      </c>
      <c r="K7" s="50">
        <f t="shared" si="0"/>
        <v>84.73844835103121</v>
      </c>
      <c r="L7" s="47">
        <f aca="true" t="shared" si="2" ref="L7:L13">C7-F7</f>
        <v>23749</v>
      </c>
      <c r="M7" s="47">
        <f aca="true" t="shared" si="3" ref="M7:M13">D7-G7</f>
        <v>3096</v>
      </c>
      <c r="N7" s="47">
        <f aca="true" t="shared" si="4" ref="N7:N13">E7-H7</f>
        <v>20653</v>
      </c>
      <c r="O7" s="50">
        <f aca="true" t="shared" si="5" ref="O7:O13">100-I7</f>
        <v>12.703192781073312</v>
      </c>
      <c r="P7" s="50">
        <f aca="true" t="shared" si="6" ref="P7:P13">100-J7</f>
        <v>5.996978266764813</v>
      </c>
      <c r="Q7" s="58">
        <f aca="true" t="shared" si="7" ref="Q7:Q13">100-K7</f>
        <v>15.26155164896879</v>
      </c>
      <c r="R7" s="6"/>
    </row>
    <row r="8" spans="1:18" ht="24" customHeight="1">
      <c r="A8" s="66" t="s">
        <v>13</v>
      </c>
      <c r="B8" s="67"/>
      <c r="C8" s="45">
        <v>39761</v>
      </c>
      <c r="D8" s="47">
        <v>7754</v>
      </c>
      <c r="E8" s="47">
        <v>32007</v>
      </c>
      <c r="F8" s="47">
        <v>31094</v>
      </c>
      <c r="G8" s="47">
        <v>6650</v>
      </c>
      <c r="H8" s="46">
        <v>24444</v>
      </c>
      <c r="I8" s="50">
        <f t="shared" si="1"/>
        <v>78.20225849450466</v>
      </c>
      <c r="J8" s="50">
        <f t="shared" si="0"/>
        <v>85.76218725818933</v>
      </c>
      <c r="K8" s="50">
        <f t="shared" si="0"/>
        <v>76.37079388883681</v>
      </c>
      <c r="L8" s="47">
        <f t="shared" si="2"/>
        <v>8667</v>
      </c>
      <c r="M8" s="47">
        <f t="shared" si="3"/>
        <v>1104</v>
      </c>
      <c r="N8" s="47">
        <f t="shared" si="4"/>
        <v>7563</v>
      </c>
      <c r="O8" s="50">
        <f t="shared" si="5"/>
        <v>21.79774150549534</v>
      </c>
      <c r="P8" s="50">
        <f t="shared" si="6"/>
        <v>14.237812741810671</v>
      </c>
      <c r="Q8" s="58">
        <f t="shared" si="7"/>
        <v>23.629206111163185</v>
      </c>
      <c r="R8" s="6"/>
    </row>
    <row r="9" spans="1:18" ht="24" customHeight="1">
      <c r="A9" s="74" t="s">
        <v>18</v>
      </c>
      <c r="B9" s="75"/>
      <c r="C9" s="45">
        <v>22244</v>
      </c>
      <c r="D9" s="47">
        <v>1483</v>
      </c>
      <c r="E9" s="47">
        <v>20761</v>
      </c>
      <c r="F9" s="47">
        <v>13660</v>
      </c>
      <c r="G9" s="47">
        <v>1375</v>
      </c>
      <c r="H9" s="46">
        <v>12285</v>
      </c>
      <c r="I9" s="50">
        <f t="shared" si="1"/>
        <v>61.409818377989566</v>
      </c>
      <c r="J9" s="50">
        <f t="shared" si="0"/>
        <v>92.71746459878625</v>
      </c>
      <c r="K9" s="50">
        <f t="shared" si="0"/>
        <v>59.17345021916093</v>
      </c>
      <c r="L9" s="47">
        <f t="shared" si="2"/>
        <v>8584</v>
      </c>
      <c r="M9" s="47">
        <f t="shared" si="3"/>
        <v>108</v>
      </c>
      <c r="N9" s="47">
        <f t="shared" si="4"/>
        <v>8476</v>
      </c>
      <c r="O9" s="50">
        <f t="shared" si="5"/>
        <v>38.590181622010434</v>
      </c>
      <c r="P9" s="50">
        <f t="shared" si="6"/>
        <v>7.2825354012137495</v>
      </c>
      <c r="Q9" s="58">
        <f t="shared" si="7"/>
        <v>40.82654978083907</v>
      </c>
      <c r="R9" s="6"/>
    </row>
    <row r="10" spans="1:18" ht="24" customHeight="1">
      <c r="A10" s="66" t="s">
        <v>10</v>
      </c>
      <c r="B10" s="67"/>
      <c r="C10" s="45">
        <v>18386</v>
      </c>
      <c r="D10" s="47">
        <v>1655</v>
      </c>
      <c r="E10" s="47">
        <v>16731</v>
      </c>
      <c r="F10" s="47">
        <v>16200</v>
      </c>
      <c r="G10" s="47">
        <v>1590</v>
      </c>
      <c r="H10" s="46">
        <v>14610</v>
      </c>
      <c r="I10" s="50">
        <f t="shared" si="1"/>
        <v>88.11051887305558</v>
      </c>
      <c r="J10" s="50">
        <f t="shared" si="0"/>
        <v>96.07250755287009</v>
      </c>
      <c r="K10" s="50">
        <f t="shared" si="0"/>
        <v>87.32293347677962</v>
      </c>
      <c r="L10" s="47">
        <f t="shared" si="2"/>
        <v>2186</v>
      </c>
      <c r="M10" s="47">
        <f t="shared" si="3"/>
        <v>65</v>
      </c>
      <c r="N10" s="47">
        <f t="shared" si="4"/>
        <v>2121</v>
      </c>
      <c r="O10" s="50">
        <f t="shared" si="5"/>
        <v>11.889481126944418</v>
      </c>
      <c r="P10" s="50">
        <f t="shared" si="6"/>
        <v>3.9274924471299073</v>
      </c>
      <c r="Q10" s="58">
        <f t="shared" si="7"/>
        <v>12.677066523220375</v>
      </c>
      <c r="R10" s="6"/>
    </row>
    <row r="11" spans="1:18" ht="24" customHeight="1">
      <c r="A11" s="66" t="s">
        <v>14</v>
      </c>
      <c r="B11" s="67"/>
      <c r="C11" s="45">
        <v>40658</v>
      </c>
      <c r="D11" s="47">
        <v>6012</v>
      </c>
      <c r="E11" s="47">
        <v>34648</v>
      </c>
      <c r="F11" s="47">
        <v>34739</v>
      </c>
      <c r="G11" s="47">
        <v>5256</v>
      </c>
      <c r="H11" s="46">
        <v>29483</v>
      </c>
      <c r="I11" s="50">
        <f t="shared" si="1"/>
        <v>85.44197943824093</v>
      </c>
      <c r="J11" s="50">
        <f t="shared" si="0"/>
        <v>87.42514970059881</v>
      </c>
      <c r="K11" s="50">
        <f t="shared" si="0"/>
        <v>85.09293465712307</v>
      </c>
      <c r="L11" s="47">
        <f t="shared" si="2"/>
        <v>5919</v>
      </c>
      <c r="M11" s="47">
        <f t="shared" si="3"/>
        <v>756</v>
      </c>
      <c r="N11" s="47">
        <f t="shared" si="4"/>
        <v>5165</v>
      </c>
      <c r="O11" s="50">
        <f t="shared" si="5"/>
        <v>14.558020561759065</v>
      </c>
      <c r="P11" s="50">
        <f t="shared" si="6"/>
        <v>12.574850299401191</v>
      </c>
      <c r="Q11" s="58">
        <f t="shared" si="7"/>
        <v>14.907065342876933</v>
      </c>
      <c r="R11" s="6"/>
    </row>
    <row r="12" spans="1:18" ht="24" customHeight="1">
      <c r="A12" s="74" t="s">
        <v>25</v>
      </c>
      <c r="B12" s="75"/>
      <c r="C12" s="45">
        <v>45534</v>
      </c>
      <c r="D12" s="47">
        <v>6095</v>
      </c>
      <c r="E12" s="47">
        <v>39439</v>
      </c>
      <c r="F12" s="47">
        <v>39766</v>
      </c>
      <c r="G12" s="47">
        <v>5720</v>
      </c>
      <c r="H12" s="46">
        <v>34046</v>
      </c>
      <c r="I12" s="50">
        <f t="shared" si="1"/>
        <v>87.33254271533359</v>
      </c>
      <c r="J12" s="50">
        <f t="shared" si="0"/>
        <v>93.84741591468416</v>
      </c>
      <c r="K12" s="50">
        <f t="shared" si="0"/>
        <v>86.32571819772306</v>
      </c>
      <c r="L12" s="47">
        <f t="shared" si="2"/>
        <v>5768</v>
      </c>
      <c r="M12" s="47">
        <f t="shared" si="3"/>
        <v>375</v>
      </c>
      <c r="N12" s="47">
        <f t="shared" si="4"/>
        <v>5393</v>
      </c>
      <c r="O12" s="50">
        <f t="shared" si="5"/>
        <v>12.667457284666412</v>
      </c>
      <c r="P12" s="50">
        <f t="shared" si="6"/>
        <v>6.152584085315837</v>
      </c>
      <c r="Q12" s="58">
        <f t="shared" si="7"/>
        <v>13.674281802276937</v>
      </c>
      <c r="R12" s="6"/>
    </row>
    <row r="13" spans="1:18" ht="24" customHeight="1">
      <c r="A13" s="74" t="s">
        <v>22</v>
      </c>
      <c r="B13" s="75"/>
      <c r="C13" s="45">
        <v>25920</v>
      </c>
      <c r="D13" s="47">
        <v>1050</v>
      </c>
      <c r="E13" s="47">
        <v>24870</v>
      </c>
      <c r="F13" s="47">
        <v>20320</v>
      </c>
      <c r="G13" s="47">
        <v>943</v>
      </c>
      <c r="H13" s="46">
        <v>19377</v>
      </c>
      <c r="I13" s="50">
        <f t="shared" si="1"/>
        <v>78.39506172839506</v>
      </c>
      <c r="J13" s="50">
        <f t="shared" si="0"/>
        <v>89.80952380952381</v>
      </c>
      <c r="K13" s="50">
        <f t="shared" si="0"/>
        <v>77.91314837153197</v>
      </c>
      <c r="L13" s="47">
        <f t="shared" si="2"/>
        <v>5600</v>
      </c>
      <c r="M13" s="47">
        <f t="shared" si="3"/>
        <v>107</v>
      </c>
      <c r="N13" s="47">
        <f t="shared" si="4"/>
        <v>5493</v>
      </c>
      <c r="O13" s="50">
        <f t="shared" si="5"/>
        <v>21.604938271604937</v>
      </c>
      <c r="P13" s="50">
        <f t="shared" si="6"/>
        <v>10.19047619047619</v>
      </c>
      <c r="Q13" s="58">
        <f t="shared" si="7"/>
        <v>22.086851628468025</v>
      </c>
      <c r="R13" s="6"/>
    </row>
    <row r="14" spans="1:18" ht="24" customHeight="1">
      <c r="A14" s="27" t="s">
        <v>16</v>
      </c>
      <c r="B14" s="13"/>
      <c r="C14" s="45"/>
      <c r="D14" s="47"/>
      <c r="E14" s="47"/>
      <c r="F14" s="47"/>
      <c r="G14" s="47"/>
      <c r="H14" s="46"/>
      <c r="I14" s="35"/>
      <c r="J14" s="11"/>
      <c r="K14" s="36"/>
      <c r="L14" s="47"/>
      <c r="M14" s="47"/>
      <c r="N14" s="47"/>
      <c r="O14" s="14"/>
      <c r="P14" s="14"/>
      <c r="Q14" s="16"/>
      <c r="R14" s="6"/>
    </row>
    <row r="15" spans="1:18" ht="24" customHeight="1">
      <c r="A15" s="72" t="s">
        <v>23</v>
      </c>
      <c r="B15" s="73"/>
      <c r="C15" s="45">
        <f aca="true" t="shared" si="8" ref="C15:H15">SUM(C16:C22)</f>
        <v>370481</v>
      </c>
      <c r="D15" s="47">
        <f t="shared" si="8"/>
        <v>74004</v>
      </c>
      <c r="E15" s="47">
        <f t="shared" si="8"/>
        <v>296477</v>
      </c>
      <c r="F15" s="47">
        <f t="shared" si="8"/>
        <v>315918</v>
      </c>
      <c r="G15" s="47">
        <f t="shared" si="8"/>
        <v>68977</v>
      </c>
      <c r="H15" s="47">
        <f t="shared" si="8"/>
        <v>246941</v>
      </c>
      <c r="I15" s="50">
        <f aca="true" t="shared" si="9" ref="I15:K22">F15/C15*100</f>
        <v>85.27238913736467</v>
      </c>
      <c r="J15" s="50">
        <f t="shared" si="9"/>
        <v>93.20712393924653</v>
      </c>
      <c r="K15" s="50">
        <f t="shared" si="9"/>
        <v>83.29178991962277</v>
      </c>
      <c r="L15" s="47">
        <f>C15-F15</f>
        <v>54563</v>
      </c>
      <c r="M15" s="47">
        <f>D15-G15</f>
        <v>5027</v>
      </c>
      <c r="N15" s="47">
        <f>E15-H15</f>
        <v>49536</v>
      </c>
      <c r="O15" s="50">
        <f>100-I15</f>
        <v>14.72761086263533</v>
      </c>
      <c r="P15" s="50">
        <f>100-J15</f>
        <v>6.792876060753471</v>
      </c>
      <c r="Q15" s="58">
        <f>100-K15</f>
        <v>16.708210080377228</v>
      </c>
      <c r="R15" s="6"/>
    </row>
    <row r="16" spans="1:18" ht="24" customHeight="1">
      <c r="A16" s="66" t="s">
        <v>26</v>
      </c>
      <c r="B16" s="99"/>
      <c r="C16" s="45">
        <v>183030</v>
      </c>
      <c r="D16" s="47">
        <v>50710</v>
      </c>
      <c r="E16" s="47">
        <f aca="true" t="shared" si="10" ref="E16:E22">C16-D16</f>
        <v>132320</v>
      </c>
      <c r="F16" s="47">
        <v>164416</v>
      </c>
      <c r="G16" s="47">
        <v>48196</v>
      </c>
      <c r="H16" s="47">
        <f aca="true" t="shared" si="11" ref="H16:H22">F16-G16</f>
        <v>116220</v>
      </c>
      <c r="I16" s="50">
        <f t="shared" si="9"/>
        <v>89.83008250013658</v>
      </c>
      <c r="J16" s="50">
        <f t="shared" si="9"/>
        <v>95.04239794912246</v>
      </c>
      <c r="K16" s="50">
        <f t="shared" si="9"/>
        <v>87.83252720677146</v>
      </c>
      <c r="L16" s="47">
        <f aca="true" t="shared" si="12" ref="L16:L22">C16-F16</f>
        <v>18614</v>
      </c>
      <c r="M16" s="47">
        <f aca="true" t="shared" si="13" ref="M16:M22">D16-G16</f>
        <v>2514</v>
      </c>
      <c r="N16" s="47">
        <f aca="true" t="shared" si="14" ref="N16:N22">E16-H16</f>
        <v>16100</v>
      </c>
      <c r="O16" s="50">
        <f aca="true" t="shared" si="15" ref="O16:O22">100-I16</f>
        <v>10.169917499863416</v>
      </c>
      <c r="P16" s="50">
        <f aca="true" t="shared" si="16" ref="P16:P22">100-J16</f>
        <v>4.95760205087754</v>
      </c>
      <c r="Q16" s="58">
        <f aca="true" t="shared" si="17" ref="Q16:Q22">100-K16</f>
        <v>12.16747279322854</v>
      </c>
      <c r="R16" s="6"/>
    </row>
    <row r="17" spans="1:18" ht="24" customHeight="1">
      <c r="A17" s="66" t="s">
        <v>13</v>
      </c>
      <c r="B17" s="67"/>
      <c r="C17" s="45">
        <v>32928</v>
      </c>
      <c r="D17" s="47">
        <v>6081</v>
      </c>
      <c r="E17" s="47">
        <f t="shared" si="10"/>
        <v>26847</v>
      </c>
      <c r="F17" s="47">
        <v>24834</v>
      </c>
      <c r="G17" s="47">
        <v>5369</v>
      </c>
      <c r="H17" s="47">
        <f t="shared" si="11"/>
        <v>19465</v>
      </c>
      <c r="I17" s="50">
        <f t="shared" si="9"/>
        <v>75.41909620991254</v>
      </c>
      <c r="J17" s="50">
        <f t="shared" si="9"/>
        <v>88.29139944088143</v>
      </c>
      <c r="K17" s="50">
        <f t="shared" si="9"/>
        <v>72.5034454501434</v>
      </c>
      <c r="L17" s="47">
        <f t="shared" si="12"/>
        <v>8094</v>
      </c>
      <c r="M17" s="47">
        <f t="shared" si="13"/>
        <v>712</v>
      </c>
      <c r="N17" s="47">
        <f t="shared" si="14"/>
        <v>7382</v>
      </c>
      <c r="O17" s="50">
        <f t="shared" si="15"/>
        <v>24.58090379008746</v>
      </c>
      <c r="P17" s="50">
        <f t="shared" si="16"/>
        <v>11.708600559118565</v>
      </c>
      <c r="Q17" s="58">
        <f t="shared" si="17"/>
        <v>27.496554549856597</v>
      </c>
      <c r="R17" s="6"/>
    </row>
    <row r="18" spans="1:18" ht="24" customHeight="1">
      <c r="A18" s="74" t="s">
        <v>27</v>
      </c>
      <c r="B18" s="75"/>
      <c r="C18" s="45">
        <v>17664</v>
      </c>
      <c r="D18" s="47">
        <v>1450</v>
      </c>
      <c r="E18" s="47">
        <f t="shared" si="10"/>
        <v>16214</v>
      </c>
      <c r="F18" s="47">
        <v>11541</v>
      </c>
      <c r="G18" s="47">
        <v>1303</v>
      </c>
      <c r="H18" s="47">
        <f t="shared" si="11"/>
        <v>10238</v>
      </c>
      <c r="I18" s="50">
        <f t="shared" si="9"/>
        <v>65.33627717391305</v>
      </c>
      <c r="J18" s="50">
        <f t="shared" si="9"/>
        <v>89.86206896551724</v>
      </c>
      <c r="K18" s="50">
        <f t="shared" si="9"/>
        <v>63.14296287159246</v>
      </c>
      <c r="L18" s="47">
        <f t="shared" si="12"/>
        <v>6123</v>
      </c>
      <c r="M18" s="47">
        <f t="shared" si="13"/>
        <v>147</v>
      </c>
      <c r="N18" s="47">
        <f t="shared" si="14"/>
        <v>5976</v>
      </c>
      <c r="O18" s="50">
        <f t="shared" si="15"/>
        <v>34.66372282608695</v>
      </c>
      <c r="P18" s="50">
        <f t="shared" si="16"/>
        <v>10.137931034482762</v>
      </c>
      <c r="Q18" s="58">
        <f t="shared" si="17"/>
        <v>36.85703712840754</v>
      </c>
      <c r="R18" s="6"/>
    </row>
    <row r="19" spans="1:18" ht="24" customHeight="1">
      <c r="A19" s="66" t="s">
        <v>10</v>
      </c>
      <c r="B19" s="67"/>
      <c r="C19" s="45">
        <v>19078</v>
      </c>
      <c r="D19" s="47">
        <v>1590</v>
      </c>
      <c r="E19" s="47">
        <f t="shared" si="10"/>
        <v>17488</v>
      </c>
      <c r="F19" s="47">
        <v>16842</v>
      </c>
      <c r="G19" s="47">
        <v>1516</v>
      </c>
      <c r="H19" s="47">
        <f t="shared" si="11"/>
        <v>15326</v>
      </c>
      <c r="I19" s="50">
        <f t="shared" si="9"/>
        <v>88.27969388824825</v>
      </c>
      <c r="J19" s="50">
        <f t="shared" si="9"/>
        <v>95.34591194968553</v>
      </c>
      <c r="K19" s="50">
        <f t="shared" si="9"/>
        <v>87.63723696248856</v>
      </c>
      <c r="L19" s="47">
        <f t="shared" si="12"/>
        <v>2236</v>
      </c>
      <c r="M19" s="47">
        <f t="shared" si="13"/>
        <v>74</v>
      </c>
      <c r="N19" s="47">
        <f t="shared" si="14"/>
        <v>2162</v>
      </c>
      <c r="O19" s="50">
        <f t="shared" si="15"/>
        <v>11.720306111751754</v>
      </c>
      <c r="P19" s="50">
        <f t="shared" si="16"/>
        <v>4.654088050314471</v>
      </c>
      <c r="Q19" s="58">
        <f t="shared" si="17"/>
        <v>12.362763037511442</v>
      </c>
      <c r="R19" s="6"/>
    </row>
    <row r="20" spans="1:18" ht="24" customHeight="1">
      <c r="A20" s="66" t="s">
        <v>14</v>
      </c>
      <c r="B20" s="67"/>
      <c r="C20" s="45">
        <v>48575</v>
      </c>
      <c r="D20" s="47">
        <v>6810</v>
      </c>
      <c r="E20" s="47">
        <f t="shared" si="10"/>
        <v>41765</v>
      </c>
      <c r="F20" s="47">
        <v>41259</v>
      </c>
      <c r="G20" s="47">
        <v>5742</v>
      </c>
      <c r="H20" s="47">
        <f t="shared" si="11"/>
        <v>35517</v>
      </c>
      <c r="I20" s="50">
        <f t="shared" si="9"/>
        <v>84.93875450334534</v>
      </c>
      <c r="J20" s="50">
        <f t="shared" si="9"/>
        <v>84.31718061674009</v>
      </c>
      <c r="K20" s="50">
        <f t="shared" si="9"/>
        <v>85.04010535137077</v>
      </c>
      <c r="L20" s="47">
        <f t="shared" si="12"/>
        <v>7316</v>
      </c>
      <c r="M20" s="47">
        <f t="shared" si="13"/>
        <v>1068</v>
      </c>
      <c r="N20" s="47">
        <f t="shared" si="14"/>
        <v>6248</v>
      </c>
      <c r="O20" s="50">
        <f t="shared" si="15"/>
        <v>15.061245496654664</v>
      </c>
      <c r="P20" s="50">
        <f t="shared" si="16"/>
        <v>15.682819383259911</v>
      </c>
      <c r="Q20" s="58">
        <f t="shared" si="17"/>
        <v>14.95989464862923</v>
      </c>
      <c r="R20" s="6"/>
    </row>
    <row r="21" spans="1:18" ht="24" customHeight="1">
      <c r="A21" s="74" t="s">
        <v>25</v>
      </c>
      <c r="B21" s="75"/>
      <c r="C21" s="45">
        <v>47106</v>
      </c>
      <c r="D21" s="47">
        <v>5763</v>
      </c>
      <c r="E21" s="47">
        <f t="shared" si="10"/>
        <v>41343</v>
      </c>
      <c r="F21" s="47">
        <v>39972</v>
      </c>
      <c r="G21" s="47">
        <v>5438</v>
      </c>
      <c r="H21" s="47">
        <f t="shared" si="11"/>
        <v>34534</v>
      </c>
      <c r="I21" s="50">
        <f t="shared" si="9"/>
        <v>84.85543242898994</v>
      </c>
      <c r="J21" s="50">
        <f t="shared" si="9"/>
        <v>94.36057608884262</v>
      </c>
      <c r="K21" s="50">
        <f t="shared" si="9"/>
        <v>83.5304646493965</v>
      </c>
      <c r="L21" s="47">
        <f t="shared" si="12"/>
        <v>7134</v>
      </c>
      <c r="M21" s="47">
        <f t="shared" si="13"/>
        <v>325</v>
      </c>
      <c r="N21" s="47">
        <f t="shared" si="14"/>
        <v>6809</v>
      </c>
      <c r="O21" s="50">
        <f t="shared" si="15"/>
        <v>15.144567571010057</v>
      </c>
      <c r="P21" s="50">
        <f t="shared" si="16"/>
        <v>5.63942391115738</v>
      </c>
      <c r="Q21" s="58">
        <f t="shared" si="17"/>
        <v>16.469535350603493</v>
      </c>
      <c r="R21" s="6"/>
    </row>
    <row r="22" spans="1:18" ht="24" customHeight="1">
      <c r="A22" s="74" t="s">
        <v>22</v>
      </c>
      <c r="B22" s="75"/>
      <c r="C22" s="45">
        <v>22100</v>
      </c>
      <c r="D22" s="47">
        <v>1600</v>
      </c>
      <c r="E22" s="47">
        <f t="shared" si="10"/>
        <v>20500</v>
      </c>
      <c r="F22" s="47">
        <v>17054</v>
      </c>
      <c r="G22" s="47">
        <v>1413</v>
      </c>
      <c r="H22" s="47">
        <f t="shared" si="11"/>
        <v>15641</v>
      </c>
      <c r="I22" s="50">
        <f t="shared" si="9"/>
        <v>77.16742081447964</v>
      </c>
      <c r="J22" s="50">
        <f t="shared" si="9"/>
        <v>88.3125</v>
      </c>
      <c r="K22" s="50">
        <f t="shared" si="9"/>
        <v>76.29756097560976</v>
      </c>
      <c r="L22" s="47">
        <f t="shared" si="12"/>
        <v>5046</v>
      </c>
      <c r="M22" s="47">
        <f t="shared" si="13"/>
        <v>187</v>
      </c>
      <c r="N22" s="47">
        <f t="shared" si="14"/>
        <v>4859</v>
      </c>
      <c r="O22" s="50">
        <f t="shared" si="15"/>
        <v>22.83257918552036</v>
      </c>
      <c r="P22" s="50">
        <f t="shared" si="16"/>
        <v>11.6875</v>
      </c>
      <c r="Q22" s="58">
        <f t="shared" si="17"/>
        <v>23.702439024390245</v>
      </c>
      <c r="R22" s="6"/>
    </row>
    <row r="23" spans="1:18" ht="24" customHeight="1">
      <c r="A23" s="27" t="s">
        <v>15</v>
      </c>
      <c r="B23" s="13"/>
      <c r="C23" s="45"/>
      <c r="D23" s="47"/>
      <c r="E23" s="47"/>
      <c r="F23" s="47"/>
      <c r="G23" s="47"/>
      <c r="H23" s="46"/>
      <c r="I23" s="35"/>
      <c r="J23" s="11"/>
      <c r="K23" s="36"/>
      <c r="L23" s="47"/>
      <c r="M23" s="47"/>
      <c r="N23" s="47"/>
      <c r="O23" s="14"/>
      <c r="P23" s="14"/>
      <c r="Q23" s="16"/>
      <c r="R23" s="6"/>
    </row>
    <row r="24" spans="1:18" ht="24" customHeight="1">
      <c r="A24" s="72" t="s">
        <v>23</v>
      </c>
      <c r="B24" s="73"/>
      <c r="C24" s="45">
        <v>367139.99999999936</v>
      </c>
      <c r="D24" s="47">
        <v>73766</v>
      </c>
      <c r="E24" s="47">
        <v>293374</v>
      </c>
      <c r="F24" s="47">
        <v>310408</v>
      </c>
      <c r="G24" s="47">
        <v>69281</v>
      </c>
      <c r="H24" s="47">
        <v>241127</v>
      </c>
      <c r="I24" s="50">
        <v>84.54758402789142</v>
      </c>
      <c r="J24" s="50">
        <v>93.91996312664371</v>
      </c>
      <c r="K24" s="50">
        <v>82.19099170342294</v>
      </c>
      <c r="L24" s="47">
        <v>56732</v>
      </c>
      <c r="M24" s="47">
        <v>4485</v>
      </c>
      <c r="N24" s="47">
        <v>52247</v>
      </c>
      <c r="O24" s="50">
        <f aca="true" t="shared" si="18" ref="O24:Q31">L24/C24*100</f>
        <v>15.45241597210876</v>
      </c>
      <c r="P24" s="50">
        <f t="shared" si="18"/>
        <v>6.080036873356289</v>
      </c>
      <c r="Q24" s="58">
        <f t="shared" si="18"/>
        <v>17.809008296577066</v>
      </c>
      <c r="R24" s="6"/>
    </row>
    <row r="25" spans="1:18" ht="24" customHeight="1">
      <c r="A25" s="66" t="s">
        <v>28</v>
      </c>
      <c r="B25" s="78"/>
      <c r="C25" s="45">
        <v>190283</v>
      </c>
      <c r="D25" s="47">
        <v>52695</v>
      </c>
      <c r="E25" s="47">
        <v>137588</v>
      </c>
      <c r="F25" s="47">
        <v>170550</v>
      </c>
      <c r="G25" s="47">
        <v>50441</v>
      </c>
      <c r="H25" s="47">
        <v>120109</v>
      </c>
      <c r="I25" s="50">
        <v>89.62965687949003</v>
      </c>
      <c r="J25" s="50">
        <v>95.72255432204194</v>
      </c>
      <c r="K25" s="50">
        <v>87.29613047649505</v>
      </c>
      <c r="L25" s="47">
        <v>19733</v>
      </c>
      <c r="M25" s="47">
        <v>2254</v>
      </c>
      <c r="N25" s="47">
        <v>17479</v>
      </c>
      <c r="O25" s="50">
        <f t="shared" si="18"/>
        <v>10.370343120509977</v>
      </c>
      <c r="P25" s="50">
        <f t="shared" si="18"/>
        <v>4.2774456779580605</v>
      </c>
      <c r="Q25" s="58">
        <f t="shared" si="18"/>
        <v>12.703869523504958</v>
      </c>
      <c r="R25" s="6"/>
    </row>
    <row r="26" spans="1:18" ht="24" customHeight="1">
      <c r="A26" s="66" t="s">
        <v>13</v>
      </c>
      <c r="B26" s="67"/>
      <c r="C26" s="45">
        <v>25760</v>
      </c>
      <c r="D26" s="47">
        <v>4985</v>
      </c>
      <c r="E26" s="47">
        <v>20775</v>
      </c>
      <c r="F26" s="47">
        <v>18953</v>
      </c>
      <c r="G26" s="47">
        <v>4291</v>
      </c>
      <c r="H26" s="47">
        <v>14662</v>
      </c>
      <c r="I26" s="50">
        <v>73.57531055900621</v>
      </c>
      <c r="J26" s="50">
        <v>86.07823470411233</v>
      </c>
      <c r="K26" s="50">
        <v>70.57521058965102</v>
      </c>
      <c r="L26" s="47">
        <v>6807</v>
      </c>
      <c r="M26" s="47">
        <v>694</v>
      </c>
      <c r="N26" s="47">
        <v>6113</v>
      </c>
      <c r="O26" s="50">
        <f t="shared" si="18"/>
        <v>26.424689440993788</v>
      </c>
      <c r="P26" s="50">
        <f t="shared" si="18"/>
        <v>13.921765295887663</v>
      </c>
      <c r="Q26" s="58">
        <f t="shared" si="18"/>
        <v>29.42478941034898</v>
      </c>
      <c r="R26" s="6"/>
    </row>
    <row r="27" spans="1:18" ht="24" customHeight="1">
      <c r="A27" s="66" t="s">
        <v>7</v>
      </c>
      <c r="B27" s="67"/>
      <c r="C27" s="45">
        <v>13745</v>
      </c>
      <c r="D27" s="47">
        <v>1087</v>
      </c>
      <c r="E27" s="47">
        <v>12658</v>
      </c>
      <c r="F27" s="47">
        <v>9184</v>
      </c>
      <c r="G27" s="47">
        <v>971</v>
      </c>
      <c r="H27" s="47">
        <v>8213</v>
      </c>
      <c r="I27" s="50">
        <v>66.81702437249909</v>
      </c>
      <c r="J27" s="50">
        <v>89.32842686292548</v>
      </c>
      <c r="K27" s="50">
        <v>64.88386790962237</v>
      </c>
      <c r="L27" s="47">
        <v>4561</v>
      </c>
      <c r="M27" s="47">
        <v>116</v>
      </c>
      <c r="N27" s="47">
        <v>4445</v>
      </c>
      <c r="O27" s="50">
        <f t="shared" si="18"/>
        <v>33.18297562750091</v>
      </c>
      <c r="P27" s="50">
        <f t="shared" si="18"/>
        <v>10.671573137074516</v>
      </c>
      <c r="Q27" s="58">
        <f t="shared" si="18"/>
        <v>35.116132090377626</v>
      </c>
      <c r="R27" s="6"/>
    </row>
    <row r="28" spans="1:18" ht="24" customHeight="1">
      <c r="A28" s="66" t="s">
        <v>10</v>
      </c>
      <c r="B28" s="67"/>
      <c r="C28" s="45">
        <v>19797</v>
      </c>
      <c r="D28" s="47">
        <v>1590</v>
      </c>
      <c r="E28" s="47">
        <v>18207</v>
      </c>
      <c r="F28" s="47">
        <v>16917</v>
      </c>
      <c r="G28" s="47">
        <v>1544</v>
      </c>
      <c r="H28" s="47">
        <v>15373</v>
      </c>
      <c r="I28" s="50">
        <v>85.45234126382786</v>
      </c>
      <c r="J28" s="50">
        <v>97.10691823899371</v>
      </c>
      <c r="K28" s="50">
        <v>84.43455813698029</v>
      </c>
      <c r="L28" s="47">
        <v>2880</v>
      </c>
      <c r="M28" s="47">
        <v>46</v>
      </c>
      <c r="N28" s="47">
        <v>2834</v>
      </c>
      <c r="O28" s="50">
        <f t="shared" si="18"/>
        <v>14.547658736172147</v>
      </c>
      <c r="P28" s="50">
        <f t="shared" si="18"/>
        <v>2.8930817610062896</v>
      </c>
      <c r="Q28" s="58">
        <f t="shared" si="18"/>
        <v>15.56544186301972</v>
      </c>
      <c r="R28" s="6"/>
    </row>
    <row r="29" spans="1:18" ht="24" customHeight="1">
      <c r="A29" s="66" t="s">
        <v>14</v>
      </c>
      <c r="B29" s="67"/>
      <c r="C29" s="45">
        <v>51063</v>
      </c>
      <c r="D29" s="47">
        <v>6642</v>
      </c>
      <c r="E29" s="47">
        <v>44421</v>
      </c>
      <c r="F29" s="47">
        <v>44218</v>
      </c>
      <c r="G29" s="47">
        <v>5943</v>
      </c>
      <c r="H29" s="47">
        <v>38275</v>
      </c>
      <c r="I29" s="50">
        <v>86.59499050192899</v>
      </c>
      <c r="J29" s="50">
        <v>89.47606142728094</v>
      </c>
      <c r="K29" s="50">
        <v>86.16420161635263</v>
      </c>
      <c r="L29" s="47">
        <v>6845</v>
      </c>
      <c r="M29" s="47">
        <v>699</v>
      </c>
      <c r="N29" s="47">
        <v>6146</v>
      </c>
      <c r="O29" s="50">
        <f t="shared" si="18"/>
        <v>13.40500949807101</v>
      </c>
      <c r="P29" s="50">
        <f t="shared" si="18"/>
        <v>10.52393857271906</v>
      </c>
      <c r="Q29" s="58">
        <f t="shared" si="18"/>
        <v>13.835798383647374</v>
      </c>
      <c r="R29" s="6"/>
    </row>
    <row r="30" spans="1:18" ht="24" customHeight="1">
      <c r="A30" s="100" t="s">
        <v>8</v>
      </c>
      <c r="B30" s="101"/>
      <c r="C30" s="45">
        <v>45954</v>
      </c>
      <c r="D30" s="47">
        <v>5417</v>
      </c>
      <c r="E30" s="47">
        <v>40537</v>
      </c>
      <c r="F30" s="47">
        <v>35556</v>
      </c>
      <c r="G30" s="47">
        <v>4916</v>
      </c>
      <c r="H30" s="47">
        <v>30640</v>
      </c>
      <c r="I30" s="50">
        <v>77.37302519911215</v>
      </c>
      <c r="J30" s="50">
        <v>90.75133837917667</v>
      </c>
      <c r="K30" s="50">
        <v>75.58526778005279</v>
      </c>
      <c r="L30" s="47">
        <v>10398</v>
      </c>
      <c r="M30" s="47">
        <v>501</v>
      </c>
      <c r="N30" s="47">
        <v>9897.000000000005</v>
      </c>
      <c r="O30" s="50">
        <f t="shared" si="18"/>
        <v>22.626974800887844</v>
      </c>
      <c r="P30" s="50">
        <f t="shared" si="18"/>
        <v>9.248661620823334</v>
      </c>
      <c r="Q30" s="58">
        <f t="shared" si="18"/>
        <v>24.414732219947222</v>
      </c>
      <c r="R30" s="6"/>
    </row>
    <row r="31" spans="1:18" ht="24" customHeight="1" thickBot="1">
      <c r="A31" s="102" t="s">
        <v>9</v>
      </c>
      <c r="B31" s="103"/>
      <c r="C31" s="45">
        <v>20538</v>
      </c>
      <c r="D31" s="48">
        <v>1350</v>
      </c>
      <c r="E31" s="48">
        <v>19188</v>
      </c>
      <c r="F31" s="47">
        <v>15030</v>
      </c>
      <c r="G31" s="47">
        <v>1175</v>
      </c>
      <c r="H31" s="47">
        <v>13855</v>
      </c>
      <c r="I31" s="50">
        <v>73.18141980718667</v>
      </c>
      <c r="J31" s="50">
        <v>87.03703703703704</v>
      </c>
      <c r="K31" s="50">
        <v>72.20658745048989</v>
      </c>
      <c r="L31" s="47">
        <v>5508</v>
      </c>
      <c r="M31" s="47">
        <v>175</v>
      </c>
      <c r="N31" s="47">
        <v>5333</v>
      </c>
      <c r="O31" s="50">
        <f t="shared" si="18"/>
        <v>26.818580192813325</v>
      </c>
      <c r="P31" s="50">
        <f t="shared" si="18"/>
        <v>12.962962962962962</v>
      </c>
      <c r="Q31" s="62">
        <f t="shared" si="18"/>
        <v>27.79341254951011</v>
      </c>
      <c r="R31" s="6"/>
    </row>
    <row r="32" spans="1:18" ht="24" customHeight="1">
      <c r="A32" s="104" t="s">
        <v>32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44"/>
    </row>
    <row r="33" spans="1:18" ht="24" customHeight="1">
      <c r="A33" s="40"/>
      <c r="B33" s="41"/>
      <c r="C33" s="42"/>
      <c r="D33" s="42"/>
      <c r="E33" s="42"/>
      <c r="F33" s="42"/>
      <c r="G33" s="42"/>
      <c r="H33" s="42"/>
      <c r="I33" s="43"/>
      <c r="J33" s="43"/>
      <c r="K33" s="43"/>
      <c r="L33" s="42"/>
      <c r="M33" s="42"/>
      <c r="N33" s="42"/>
      <c r="O33" s="43"/>
      <c r="P33" s="43"/>
      <c r="Q33" s="43"/>
      <c r="R33" s="44"/>
    </row>
    <row r="34" spans="1:17" s="9" customFormat="1" ht="36.75" customHeight="1" thickBo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1:18" ht="12.75" customHeight="1">
      <c r="A35" s="85"/>
      <c r="B35" s="86"/>
      <c r="C35" s="97" t="s">
        <v>34</v>
      </c>
      <c r="D35" s="80"/>
      <c r="E35" s="92"/>
      <c r="F35" s="91" t="s">
        <v>35</v>
      </c>
      <c r="G35" s="80"/>
      <c r="H35" s="92"/>
      <c r="I35" s="91" t="s">
        <v>11</v>
      </c>
      <c r="J35" s="80"/>
      <c r="K35" s="92"/>
      <c r="L35" s="79" t="s">
        <v>0</v>
      </c>
      <c r="M35" s="80"/>
      <c r="N35" s="81"/>
      <c r="O35" s="79" t="s">
        <v>6</v>
      </c>
      <c r="P35" s="80"/>
      <c r="Q35" s="81"/>
      <c r="R35" s="6"/>
    </row>
    <row r="36" spans="1:18" ht="12.75">
      <c r="A36" s="87"/>
      <c r="B36" s="88"/>
      <c r="C36" s="93" t="s">
        <v>4</v>
      </c>
      <c r="D36" s="94"/>
      <c r="E36" s="94"/>
      <c r="F36" s="95" t="s">
        <v>4</v>
      </c>
      <c r="G36" s="96"/>
      <c r="H36" s="96"/>
      <c r="I36" s="95" t="s">
        <v>5</v>
      </c>
      <c r="J36" s="96"/>
      <c r="K36" s="96"/>
      <c r="L36" s="82" t="s">
        <v>4</v>
      </c>
      <c r="M36" s="83"/>
      <c r="N36" s="83"/>
      <c r="O36" s="98" t="s">
        <v>5</v>
      </c>
      <c r="P36" s="83"/>
      <c r="Q36" s="83"/>
      <c r="R36" s="6"/>
    </row>
    <row r="37" spans="1:18" ht="18" customHeight="1">
      <c r="A37" s="89"/>
      <c r="B37" s="90"/>
      <c r="C37" s="28" t="s">
        <v>1</v>
      </c>
      <c r="D37" s="29" t="s">
        <v>2</v>
      </c>
      <c r="E37" s="30" t="s">
        <v>3</v>
      </c>
      <c r="F37" s="31" t="s">
        <v>1</v>
      </c>
      <c r="G37" s="29" t="s">
        <v>2</v>
      </c>
      <c r="H37" s="30" t="s">
        <v>3</v>
      </c>
      <c r="I37" s="31" t="s">
        <v>1</v>
      </c>
      <c r="J37" s="29" t="s">
        <v>2</v>
      </c>
      <c r="K37" s="30" t="s">
        <v>3</v>
      </c>
      <c r="L37" s="31" t="s">
        <v>1</v>
      </c>
      <c r="M37" s="29" t="s">
        <v>2</v>
      </c>
      <c r="N37" s="32" t="s">
        <v>3</v>
      </c>
      <c r="O37" s="29" t="s">
        <v>1</v>
      </c>
      <c r="P37" s="29" t="s">
        <v>2</v>
      </c>
      <c r="Q37" s="32" t="s">
        <v>3</v>
      </c>
      <c r="R37" s="6"/>
    </row>
    <row r="38" spans="1:18" ht="16.5" customHeight="1">
      <c r="A38" s="27" t="s">
        <v>12</v>
      </c>
      <c r="B38" s="13"/>
      <c r="C38" s="37"/>
      <c r="D38" s="61"/>
      <c r="E38" s="61"/>
      <c r="F38" s="61"/>
      <c r="G38" s="61"/>
      <c r="H38" s="25"/>
      <c r="I38" s="10"/>
      <c r="J38" s="10"/>
      <c r="K38" s="10"/>
      <c r="L38" s="25"/>
      <c r="M38" s="25"/>
      <c r="N38" s="26"/>
      <c r="O38" s="14"/>
      <c r="P38" s="14"/>
      <c r="Q38" s="15"/>
      <c r="R38" s="6"/>
    </row>
    <row r="39" spans="1:18" ht="25.5" customHeight="1">
      <c r="A39" s="72" t="s">
        <v>23</v>
      </c>
      <c r="B39" s="73"/>
      <c r="C39" s="45">
        <v>358405</v>
      </c>
      <c r="D39" s="47">
        <v>73467</v>
      </c>
      <c r="E39" s="47">
        <v>284938</v>
      </c>
      <c r="F39" s="47">
        <v>299231</v>
      </c>
      <c r="G39" s="47">
        <v>68770</v>
      </c>
      <c r="H39" s="60">
        <v>230461</v>
      </c>
      <c r="I39" s="50">
        <v>83.48962765586417</v>
      </c>
      <c r="J39" s="50">
        <v>93.60665332734425</v>
      </c>
      <c r="K39" s="50">
        <v>80.88110395945785</v>
      </c>
      <c r="L39" s="49">
        <v>59174</v>
      </c>
      <c r="M39" s="49">
        <v>4697</v>
      </c>
      <c r="N39" s="51">
        <v>54477</v>
      </c>
      <c r="O39" s="52">
        <v>16.51037234413583</v>
      </c>
      <c r="P39" s="52">
        <v>6.393346672655753</v>
      </c>
      <c r="Q39" s="53">
        <v>19.118896040542154</v>
      </c>
      <c r="R39" s="19"/>
    </row>
    <row r="40" spans="1:18" s="39" customFormat="1" ht="25.5" customHeight="1">
      <c r="A40" s="66" t="s">
        <v>28</v>
      </c>
      <c r="B40" s="78"/>
      <c r="C40" s="45">
        <v>197329</v>
      </c>
      <c r="D40" s="47">
        <v>54456</v>
      </c>
      <c r="E40" s="47">
        <v>142873</v>
      </c>
      <c r="F40" s="47">
        <v>176539</v>
      </c>
      <c r="G40" s="47">
        <v>51863</v>
      </c>
      <c r="H40" s="60">
        <v>124676</v>
      </c>
      <c r="I40" s="55">
        <v>89.46429566865488</v>
      </c>
      <c r="J40" s="50">
        <v>95.23835757308653</v>
      </c>
      <c r="K40" s="56">
        <v>87.26351374997375</v>
      </c>
      <c r="L40" s="54">
        <v>20790</v>
      </c>
      <c r="M40" s="54">
        <v>2593</v>
      </c>
      <c r="N40" s="51">
        <v>18197</v>
      </c>
      <c r="O40" s="52">
        <v>10.535704331345116</v>
      </c>
      <c r="P40" s="52">
        <v>4.761642426913468</v>
      </c>
      <c r="Q40" s="53">
        <v>12.736486250026246</v>
      </c>
      <c r="R40" s="38"/>
    </row>
    <row r="41" spans="1:18" ht="25.5" customHeight="1">
      <c r="A41" s="66" t="s">
        <v>13</v>
      </c>
      <c r="B41" s="67"/>
      <c r="C41" s="45">
        <v>20728</v>
      </c>
      <c r="D41" s="47">
        <v>4223</v>
      </c>
      <c r="E41" s="47">
        <v>16505</v>
      </c>
      <c r="F41" s="47">
        <v>15129</v>
      </c>
      <c r="G41" s="47">
        <v>3594</v>
      </c>
      <c r="H41" s="60">
        <v>11535</v>
      </c>
      <c r="I41" s="55">
        <v>72.98822848321112</v>
      </c>
      <c r="J41" s="50">
        <v>85.10537532559792</v>
      </c>
      <c r="K41" s="56">
        <v>69.887912753711</v>
      </c>
      <c r="L41" s="57">
        <v>5599</v>
      </c>
      <c r="M41" s="57">
        <v>629</v>
      </c>
      <c r="N41" s="51">
        <v>4970</v>
      </c>
      <c r="O41" s="52">
        <v>27.011771516788883</v>
      </c>
      <c r="P41" s="52">
        <v>14.894624674402081</v>
      </c>
      <c r="Q41" s="53">
        <v>30.112087246288993</v>
      </c>
      <c r="R41" s="19"/>
    </row>
    <row r="42" spans="1:18" ht="25.5" customHeight="1">
      <c r="A42" s="74" t="s">
        <v>18</v>
      </c>
      <c r="B42" s="75"/>
      <c r="C42" s="45">
        <v>9066</v>
      </c>
      <c r="D42" s="47">
        <v>770</v>
      </c>
      <c r="E42" s="47">
        <v>8296</v>
      </c>
      <c r="F42" s="47">
        <v>6289</v>
      </c>
      <c r="G42" s="47">
        <v>620</v>
      </c>
      <c r="H42" s="60">
        <v>5669</v>
      </c>
      <c r="I42" s="55">
        <v>69.36907125523936</v>
      </c>
      <c r="J42" s="50">
        <v>80.51948051948052</v>
      </c>
      <c r="K42" s="56">
        <v>68.3341369334619</v>
      </c>
      <c r="L42" s="57">
        <v>2777</v>
      </c>
      <c r="M42" s="57">
        <v>150</v>
      </c>
      <c r="N42" s="51">
        <v>2627</v>
      </c>
      <c r="O42" s="52">
        <v>30.630928744760638</v>
      </c>
      <c r="P42" s="52">
        <v>19.480519480519476</v>
      </c>
      <c r="Q42" s="53">
        <v>31.665863066538094</v>
      </c>
      <c r="R42" s="19"/>
    </row>
    <row r="43" spans="1:18" ht="25.5" customHeight="1">
      <c r="A43" s="66" t="s">
        <v>10</v>
      </c>
      <c r="B43" s="67"/>
      <c r="C43" s="45">
        <v>21240</v>
      </c>
      <c r="D43" s="47">
        <v>1630</v>
      </c>
      <c r="E43" s="47">
        <v>19610</v>
      </c>
      <c r="F43" s="47">
        <v>17562</v>
      </c>
      <c r="G43" s="47">
        <v>1581</v>
      </c>
      <c r="H43" s="60">
        <v>15981</v>
      </c>
      <c r="I43" s="55">
        <v>82.68361581920904</v>
      </c>
      <c r="J43" s="50">
        <v>96.99386503067484</v>
      </c>
      <c r="K43" s="56">
        <v>81.49413564507904</v>
      </c>
      <c r="L43" s="57">
        <v>3678</v>
      </c>
      <c r="M43" s="57">
        <v>49</v>
      </c>
      <c r="N43" s="51">
        <v>3629</v>
      </c>
      <c r="O43" s="52">
        <v>17.316384180790962</v>
      </c>
      <c r="P43" s="52">
        <v>3.00613496932516</v>
      </c>
      <c r="Q43" s="53">
        <v>18.50586435492096</v>
      </c>
      <c r="R43" s="19"/>
    </row>
    <row r="44" spans="1:18" ht="25.5" customHeight="1">
      <c r="A44" s="66" t="s">
        <v>14</v>
      </c>
      <c r="B44" s="67"/>
      <c r="C44" s="45">
        <v>54524</v>
      </c>
      <c r="D44" s="47">
        <v>6421</v>
      </c>
      <c r="E44" s="47">
        <v>48103</v>
      </c>
      <c r="F44" s="47">
        <v>45521</v>
      </c>
      <c r="G44" s="47">
        <v>5966</v>
      </c>
      <c r="H44" s="60">
        <v>39555</v>
      </c>
      <c r="I44" s="55">
        <v>83.48800528207761</v>
      </c>
      <c r="J44" s="50">
        <v>92.91387634324872</v>
      </c>
      <c r="K44" s="56">
        <v>82.22979855726254</v>
      </c>
      <c r="L44" s="57">
        <v>9003</v>
      </c>
      <c r="M44" s="57">
        <v>455</v>
      </c>
      <c r="N44" s="51">
        <v>8548</v>
      </c>
      <c r="O44" s="52">
        <v>16.51199471792239</v>
      </c>
      <c r="P44" s="52">
        <v>7.086123656751283</v>
      </c>
      <c r="Q44" s="53">
        <v>17.77020144273746</v>
      </c>
      <c r="R44" s="19"/>
    </row>
    <row r="45" spans="1:18" ht="25.5" customHeight="1">
      <c r="A45" s="74" t="s">
        <v>19</v>
      </c>
      <c r="B45" s="75"/>
      <c r="C45" s="45">
        <v>40713</v>
      </c>
      <c r="D45" s="47">
        <v>4502</v>
      </c>
      <c r="E45" s="47">
        <v>36211</v>
      </c>
      <c r="F45" s="47">
        <v>28017</v>
      </c>
      <c r="G45" s="47">
        <v>3828</v>
      </c>
      <c r="H45" s="60">
        <v>24189</v>
      </c>
      <c r="I45" s="55">
        <v>68.81585734286347</v>
      </c>
      <c r="J45" s="50">
        <v>85.02887605508663</v>
      </c>
      <c r="K45" s="56">
        <v>66.80014360277265</v>
      </c>
      <c r="L45" s="57">
        <v>12696</v>
      </c>
      <c r="M45" s="57">
        <v>674</v>
      </c>
      <c r="N45" s="51">
        <v>12022</v>
      </c>
      <c r="O45" s="50">
        <v>31.184142657136533</v>
      </c>
      <c r="P45" s="50">
        <v>14.971123944913373</v>
      </c>
      <c r="Q45" s="58">
        <v>33.19985639722735</v>
      </c>
      <c r="R45" s="19"/>
    </row>
    <row r="46" spans="1:18" ht="25.5" customHeight="1">
      <c r="A46" s="74" t="s">
        <v>20</v>
      </c>
      <c r="B46" s="75"/>
      <c r="C46" s="45">
        <v>14805</v>
      </c>
      <c r="D46" s="47">
        <v>1465</v>
      </c>
      <c r="E46" s="47">
        <v>13340</v>
      </c>
      <c r="F46" s="47">
        <v>10174</v>
      </c>
      <c r="G46" s="47">
        <v>1318</v>
      </c>
      <c r="H46" s="60">
        <v>8856</v>
      </c>
      <c r="I46" s="55">
        <v>68.72002701789935</v>
      </c>
      <c r="J46" s="50">
        <v>89.96587030716724</v>
      </c>
      <c r="K46" s="56">
        <v>66.38680659670165</v>
      </c>
      <c r="L46" s="59">
        <v>4631</v>
      </c>
      <c r="M46" s="59">
        <v>147</v>
      </c>
      <c r="N46" s="51">
        <v>4484</v>
      </c>
      <c r="O46" s="50">
        <v>31.279972982100645</v>
      </c>
      <c r="P46" s="50">
        <v>10.034129692832764</v>
      </c>
      <c r="Q46" s="58">
        <v>33.613193403298354</v>
      </c>
      <c r="R46" s="19"/>
    </row>
    <row r="47" spans="1:17" ht="16.5" customHeight="1">
      <c r="A47" s="27" t="s">
        <v>21</v>
      </c>
      <c r="B47" s="13"/>
      <c r="C47" s="20"/>
      <c r="D47" s="21"/>
      <c r="E47" s="22"/>
      <c r="F47" s="22"/>
      <c r="G47" s="21"/>
      <c r="H47" s="22"/>
      <c r="I47" s="22"/>
      <c r="J47" s="21"/>
      <c r="K47" s="22"/>
      <c r="L47" s="22"/>
      <c r="M47" s="21"/>
      <c r="N47" s="23"/>
      <c r="O47" s="21"/>
      <c r="P47" s="21"/>
      <c r="Q47" s="23"/>
    </row>
    <row r="48" spans="1:17" ht="25.5" customHeight="1">
      <c r="A48" s="72" t="s">
        <v>23</v>
      </c>
      <c r="B48" s="73"/>
      <c r="C48" s="45">
        <v>349053</v>
      </c>
      <c r="D48" s="47">
        <v>73102</v>
      </c>
      <c r="E48" s="47">
        <v>275951</v>
      </c>
      <c r="F48" s="60">
        <v>289638</v>
      </c>
      <c r="G48" s="47">
        <v>69114</v>
      </c>
      <c r="H48" s="47">
        <v>220524</v>
      </c>
      <c r="I48" s="11">
        <f>F48/C48*100</f>
        <v>82.9782296671279</v>
      </c>
      <c r="J48" s="11">
        <f>G48/D48*100</f>
        <v>94.54460890262921</v>
      </c>
      <c r="K48" s="11">
        <f>H48/E48*100</f>
        <v>79.9141876637519</v>
      </c>
      <c r="L48" s="12">
        <v>59415</v>
      </c>
      <c r="M48" s="12">
        <v>3988</v>
      </c>
      <c r="N48" s="12">
        <v>55427.00000000009</v>
      </c>
      <c r="O48" s="14">
        <f>L48/C48*100</f>
        <v>17.021770332872084</v>
      </c>
      <c r="P48" s="14">
        <f>M48/D48*100</f>
        <v>5.455391097370797</v>
      </c>
      <c r="Q48" s="16">
        <f>N48/E48*100</f>
        <v>20.085812336248136</v>
      </c>
    </row>
    <row r="49" spans="1:17" ht="25.5" customHeight="1">
      <c r="A49" s="74" t="s">
        <v>29</v>
      </c>
      <c r="B49" s="75"/>
      <c r="C49" s="45">
        <v>208916</v>
      </c>
      <c r="D49" s="47">
        <v>55872</v>
      </c>
      <c r="E49" s="47">
        <v>153044</v>
      </c>
      <c r="F49" s="60">
        <v>181844</v>
      </c>
      <c r="G49" s="47">
        <v>53794</v>
      </c>
      <c r="H49" s="47">
        <v>128050</v>
      </c>
      <c r="I49" s="11">
        <f aca="true" t="shared" si="19" ref="I49:I55">F49/C49*100</f>
        <v>87.04168182427388</v>
      </c>
      <c r="J49" s="11">
        <f aca="true" t="shared" si="20" ref="J49:J55">G49/D49*100</f>
        <v>96.28078465063001</v>
      </c>
      <c r="K49" s="11">
        <f aca="true" t="shared" si="21" ref="K49:K55">H49/E49*100</f>
        <v>83.66874885653799</v>
      </c>
      <c r="L49" s="12">
        <v>27072</v>
      </c>
      <c r="M49" s="12">
        <v>2078</v>
      </c>
      <c r="N49" s="12">
        <v>24994</v>
      </c>
      <c r="O49" s="14">
        <f aca="true" t="shared" si="22" ref="O49:O55">L49/C49*100</f>
        <v>12.95831817572613</v>
      </c>
      <c r="P49" s="14">
        <f aca="true" t="shared" si="23" ref="P49:P55">M49/D49*100</f>
        <v>3.7192153493699887</v>
      </c>
      <c r="Q49" s="16">
        <f aca="true" t="shared" si="24" ref="Q49:Q55">N49/E49*100</f>
        <v>16.331251143462012</v>
      </c>
    </row>
    <row r="50" spans="1:17" ht="25.5" customHeight="1">
      <c r="A50" s="66" t="s">
        <v>13</v>
      </c>
      <c r="B50" s="67"/>
      <c r="C50" s="45">
        <v>14819</v>
      </c>
      <c r="D50" s="47">
        <v>3260</v>
      </c>
      <c r="E50" s="47">
        <v>11559</v>
      </c>
      <c r="F50" s="60">
        <v>11280</v>
      </c>
      <c r="G50" s="47">
        <v>2674</v>
      </c>
      <c r="H50" s="47">
        <v>8606</v>
      </c>
      <c r="I50" s="11">
        <f t="shared" si="19"/>
        <v>76.11849652473175</v>
      </c>
      <c r="J50" s="11">
        <f t="shared" si="20"/>
        <v>82.02453987730061</v>
      </c>
      <c r="K50" s="11">
        <f t="shared" si="21"/>
        <v>74.45280733627476</v>
      </c>
      <c r="L50" s="12">
        <v>3539</v>
      </c>
      <c r="M50" s="12">
        <v>586</v>
      </c>
      <c r="N50" s="12">
        <v>2953</v>
      </c>
      <c r="O50" s="14">
        <f t="shared" si="22"/>
        <v>23.881503475268236</v>
      </c>
      <c r="P50" s="14">
        <f t="shared" si="23"/>
        <v>17.975460122699385</v>
      </c>
      <c r="Q50" s="16">
        <f t="shared" si="24"/>
        <v>25.547192663725237</v>
      </c>
    </row>
    <row r="51" spans="1:17" ht="25.5" customHeight="1">
      <c r="A51" s="74" t="s">
        <v>18</v>
      </c>
      <c r="B51" s="75"/>
      <c r="C51" s="45">
        <v>7845</v>
      </c>
      <c r="D51" s="47">
        <v>590</v>
      </c>
      <c r="E51" s="47">
        <v>7255</v>
      </c>
      <c r="F51" s="60">
        <v>4398</v>
      </c>
      <c r="G51" s="47">
        <v>475</v>
      </c>
      <c r="H51" s="47">
        <v>3923</v>
      </c>
      <c r="I51" s="11">
        <f t="shared" si="19"/>
        <v>56.06118546845125</v>
      </c>
      <c r="J51" s="11">
        <f t="shared" si="20"/>
        <v>80.50847457627118</v>
      </c>
      <c r="K51" s="11">
        <f t="shared" si="21"/>
        <v>54.07305306685045</v>
      </c>
      <c r="L51" s="12">
        <v>3447</v>
      </c>
      <c r="M51" s="12">
        <v>115</v>
      </c>
      <c r="N51" s="12">
        <v>3332</v>
      </c>
      <c r="O51" s="14">
        <f t="shared" si="22"/>
        <v>43.93881453154876</v>
      </c>
      <c r="P51" s="14">
        <f t="shared" si="23"/>
        <v>19.491525423728813</v>
      </c>
      <c r="Q51" s="16">
        <f t="shared" si="24"/>
        <v>45.92694693314955</v>
      </c>
    </row>
    <row r="52" spans="1:17" ht="25.5" customHeight="1">
      <c r="A52" s="66" t="s">
        <v>10</v>
      </c>
      <c r="B52" s="67"/>
      <c r="C52" s="45">
        <v>18892</v>
      </c>
      <c r="D52" s="47">
        <v>1630</v>
      </c>
      <c r="E52" s="47">
        <v>17262</v>
      </c>
      <c r="F52" s="60">
        <v>16692</v>
      </c>
      <c r="G52" s="47">
        <v>1593</v>
      </c>
      <c r="H52" s="47">
        <v>15099</v>
      </c>
      <c r="I52" s="11">
        <f t="shared" si="19"/>
        <v>88.35485919966123</v>
      </c>
      <c r="J52" s="11">
        <f t="shared" si="20"/>
        <v>97.73006134969326</v>
      </c>
      <c r="K52" s="11">
        <f t="shared" si="21"/>
        <v>87.46958637469587</v>
      </c>
      <c r="L52" s="12">
        <v>2200</v>
      </c>
      <c r="M52" s="12">
        <v>37</v>
      </c>
      <c r="N52" s="12">
        <v>2163</v>
      </c>
      <c r="O52" s="14">
        <f t="shared" si="22"/>
        <v>11.645140800338767</v>
      </c>
      <c r="P52" s="14">
        <f t="shared" si="23"/>
        <v>2.2699386503067487</v>
      </c>
      <c r="Q52" s="16">
        <f t="shared" si="24"/>
        <v>12.530413625304138</v>
      </c>
    </row>
    <row r="53" spans="1:17" ht="25.5" customHeight="1">
      <c r="A53" s="66" t="s">
        <v>14</v>
      </c>
      <c r="B53" s="67"/>
      <c r="C53" s="45">
        <v>58349</v>
      </c>
      <c r="D53" s="47">
        <v>6776</v>
      </c>
      <c r="E53" s="47">
        <v>51573</v>
      </c>
      <c r="F53" s="60">
        <v>46133</v>
      </c>
      <c r="G53" s="47">
        <v>6254</v>
      </c>
      <c r="H53" s="47">
        <v>39879</v>
      </c>
      <c r="I53" s="11">
        <f t="shared" si="19"/>
        <v>79.06390855027506</v>
      </c>
      <c r="J53" s="11">
        <f t="shared" si="20"/>
        <v>92.29634002361276</v>
      </c>
      <c r="K53" s="11">
        <f t="shared" si="21"/>
        <v>77.32534465708801</v>
      </c>
      <c r="L53" s="12">
        <v>12216</v>
      </c>
      <c r="M53" s="12">
        <v>522</v>
      </c>
      <c r="N53" s="12">
        <v>11694</v>
      </c>
      <c r="O53" s="14">
        <f t="shared" si="22"/>
        <v>20.93609144972493</v>
      </c>
      <c r="P53" s="14">
        <f t="shared" si="23"/>
        <v>7.703659976387249</v>
      </c>
      <c r="Q53" s="16">
        <f t="shared" si="24"/>
        <v>22.67465534291199</v>
      </c>
    </row>
    <row r="54" spans="1:17" ht="25.5" customHeight="1">
      <c r="A54" s="68" t="s">
        <v>19</v>
      </c>
      <c r="B54" s="69"/>
      <c r="C54" s="45">
        <v>30085</v>
      </c>
      <c r="D54" s="47">
        <v>3814</v>
      </c>
      <c r="E54" s="47">
        <v>26271</v>
      </c>
      <c r="F54" s="60">
        <v>21957</v>
      </c>
      <c r="G54" s="47">
        <v>3288</v>
      </c>
      <c r="H54" s="47">
        <v>18669</v>
      </c>
      <c r="I54" s="11">
        <f t="shared" si="19"/>
        <v>72.98321422635865</v>
      </c>
      <c r="J54" s="11">
        <f t="shared" si="20"/>
        <v>86.20870477189303</v>
      </c>
      <c r="K54" s="11">
        <f t="shared" si="21"/>
        <v>71.06314948041566</v>
      </c>
      <c r="L54" s="12">
        <v>8128</v>
      </c>
      <c r="M54" s="12">
        <v>526</v>
      </c>
      <c r="N54" s="12">
        <v>7602</v>
      </c>
      <c r="O54" s="14">
        <f t="shared" si="22"/>
        <v>27.01678577364135</v>
      </c>
      <c r="P54" s="14">
        <f t="shared" si="23"/>
        <v>13.791295228106975</v>
      </c>
      <c r="Q54" s="16">
        <f t="shared" si="24"/>
        <v>28.936850519584333</v>
      </c>
    </row>
    <row r="55" spans="1:17" ht="25.5" customHeight="1">
      <c r="A55" s="70" t="s">
        <v>20</v>
      </c>
      <c r="B55" s="71"/>
      <c r="C55" s="63">
        <v>10147</v>
      </c>
      <c r="D55" s="47">
        <v>1160</v>
      </c>
      <c r="E55" s="47">
        <v>8987</v>
      </c>
      <c r="F55" s="64">
        <v>7334</v>
      </c>
      <c r="G55" s="47">
        <v>1036</v>
      </c>
      <c r="H55" s="47">
        <v>6298</v>
      </c>
      <c r="I55" s="11">
        <f t="shared" si="19"/>
        <v>72.2775204493939</v>
      </c>
      <c r="J55" s="11">
        <f t="shared" si="20"/>
        <v>89.3103448275862</v>
      </c>
      <c r="K55" s="11">
        <f t="shared" si="21"/>
        <v>70.0790030043396</v>
      </c>
      <c r="L55" s="34">
        <v>2813</v>
      </c>
      <c r="M55" s="34">
        <v>124</v>
      </c>
      <c r="N55" s="7">
        <v>2689</v>
      </c>
      <c r="O55" s="11">
        <f t="shared" si="22"/>
        <v>27.72247955060609</v>
      </c>
      <c r="P55" s="11">
        <f t="shared" si="23"/>
        <v>10.689655172413794</v>
      </c>
      <c r="Q55" s="16">
        <f t="shared" si="24"/>
        <v>29.9209969956604</v>
      </c>
    </row>
    <row r="56" spans="1:18" ht="17.25" customHeight="1">
      <c r="A56" s="65" t="s">
        <v>36</v>
      </c>
      <c r="B56" s="13"/>
      <c r="C56" s="20"/>
      <c r="D56" s="21"/>
      <c r="E56" s="22"/>
      <c r="F56" s="22"/>
      <c r="G56" s="21"/>
      <c r="H56" s="22"/>
      <c r="I56" s="22"/>
      <c r="J56" s="21"/>
      <c r="K56" s="22"/>
      <c r="L56" s="22"/>
      <c r="M56" s="21"/>
      <c r="N56" s="23"/>
      <c r="O56" s="21"/>
      <c r="P56" s="21"/>
      <c r="Q56" s="23"/>
      <c r="R56" s="6"/>
    </row>
    <row r="57" spans="1:17" ht="25.5" customHeight="1">
      <c r="A57" s="72" t="s">
        <v>23</v>
      </c>
      <c r="B57" s="73"/>
      <c r="C57" s="45">
        <v>335827</v>
      </c>
      <c r="D57" s="47">
        <v>70591</v>
      </c>
      <c r="E57" s="47">
        <v>265235.9999999995</v>
      </c>
      <c r="F57" s="60">
        <v>266818</v>
      </c>
      <c r="G57" s="47">
        <v>66550</v>
      </c>
      <c r="H57" s="47">
        <v>200268</v>
      </c>
      <c r="I57" s="11">
        <f>F57/C57*100</f>
        <v>79.45102686800048</v>
      </c>
      <c r="J57" s="11">
        <f>G57/D57*100</f>
        <v>94.27547421059342</v>
      </c>
      <c r="K57" s="11">
        <f>H57/E57*100</f>
        <v>75.50558747681325</v>
      </c>
      <c r="L57" s="12">
        <v>69009</v>
      </c>
      <c r="M57" s="12">
        <v>4041</v>
      </c>
      <c r="N57" s="12">
        <v>64968</v>
      </c>
      <c r="O57" s="14">
        <f>L57/C57*100</f>
        <v>20.548973131999514</v>
      </c>
      <c r="P57" s="14">
        <f>M57/D57*100</f>
        <v>5.724525789406582</v>
      </c>
      <c r="Q57" s="16">
        <f>N57/E57*100</f>
        <v>24.494412523186945</v>
      </c>
    </row>
    <row r="58" spans="1:17" ht="25.5" customHeight="1">
      <c r="A58" s="74" t="s">
        <v>29</v>
      </c>
      <c r="B58" s="75"/>
      <c r="C58" s="45">
        <v>213773</v>
      </c>
      <c r="D58" s="47">
        <v>55336</v>
      </c>
      <c r="E58" s="47">
        <v>158437</v>
      </c>
      <c r="F58" s="60">
        <v>177470</v>
      </c>
      <c r="G58" s="47">
        <v>53044</v>
      </c>
      <c r="H58" s="47">
        <v>124426</v>
      </c>
      <c r="I58" s="11">
        <f aca="true" t="shared" si="25" ref="I58:I63">F58/C58*100</f>
        <v>83.01796765728132</v>
      </c>
      <c r="J58" s="11">
        <f aca="true" t="shared" si="26" ref="J58:J63">G58/D58*100</f>
        <v>95.85803093826803</v>
      </c>
      <c r="K58" s="11">
        <f aca="true" t="shared" si="27" ref="K58:K63">H58/E58*100</f>
        <v>78.53342337963986</v>
      </c>
      <c r="L58" s="12">
        <v>36303</v>
      </c>
      <c r="M58" s="12">
        <v>2292</v>
      </c>
      <c r="N58" s="12">
        <v>34011</v>
      </c>
      <c r="O58" s="14">
        <f aca="true" t="shared" si="28" ref="O58:O64">L58/C58*100</f>
        <v>16.98203234271868</v>
      </c>
      <c r="P58" s="14">
        <f aca="true" t="shared" si="29" ref="P58:P64">M58/D58*100</f>
        <v>4.141969061731965</v>
      </c>
      <c r="Q58" s="16">
        <f aca="true" t="shared" si="30" ref="Q58:Q64">N58/E58*100</f>
        <v>21.466576620360144</v>
      </c>
    </row>
    <row r="59" spans="1:17" ht="25.5" customHeight="1">
      <c r="A59" s="66" t="s">
        <v>13</v>
      </c>
      <c r="B59" s="67"/>
      <c r="C59" s="45">
        <v>10819</v>
      </c>
      <c r="D59" s="47">
        <v>2574</v>
      </c>
      <c r="E59" s="47">
        <v>8245</v>
      </c>
      <c r="F59" s="60">
        <v>7989</v>
      </c>
      <c r="G59" s="47">
        <v>2044</v>
      </c>
      <c r="H59" s="47">
        <v>5945</v>
      </c>
      <c r="I59" s="11">
        <f t="shared" si="25"/>
        <v>73.84231444680654</v>
      </c>
      <c r="J59" s="11">
        <f t="shared" si="26"/>
        <v>79.40947940947942</v>
      </c>
      <c r="K59" s="11">
        <f t="shared" si="27"/>
        <v>72.10430563978169</v>
      </c>
      <c r="L59" s="12">
        <v>2830</v>
      </c>
      <c r="M59" s="12">
        <v>530</v>
      </c>
      <c r="N59" s="12">
        <v>2300</v>
      </c>
      <c r="O59" s="14">
        <f t="shared" si="28"/>
        <v>26.157685553193456</v>
      </c>
      <c r="P59" s="14">
        <f t="shared" si="29"/>
        <v>20.59052059052059</v>
      </c>
      <c r="Q59" s="16">
        <f t="shared" si="30"/>
        <v>27.895694360218315</v>
      </c>
    </row>
    <row r="60" spans="1:17" ht="25.5" customHeight="1">
      <c r="A60" s="74" t="s">
        <v>18</v>
      </c>
      <c r="B60" s="75"/>
      <c r="C60" s="45">
        <v>5003</v>
      </c>
      <c r="D60" s="47">
        <v>400</v>
      </c>
      <c r="E60" s="47">
        <v>4603</v>
      </c>
      <c r="F60" s="60">
        <v>2326</v>
      </c>
      <c r="G60" s="47">
        <v>342</v>
      </c>
      <c r="H60" s="47">
        <v>1984</v>
      </c>
      <c r="I60" s="11">
        <f t="shared" si="25"/>
        <v>46.49210473715771</v>
      </c>
      <c r="J60" s="11">
        <f t="shared" si="26"/>
        <v>85.5</v>
      </c>
      <c r="K60" s="11">
        <f t="shared" si="27"/>
        <v>43.102324570932</v>
      </c>
      <c r="L60" s="12">
        <v>2677</v>
      </c>
      <c r="M60" s="12">
        <v>58</v>
      </c>
      <c r="N60" s="12">
        <v>2619</v>
      </c>
      <c r="O60" s="14">
        <f t="shared" si="28"/>
        <v>53.5078952628423</v>
      </c>
      <c r="P60" s="14">
        <f t="shared" si="29"/>
        <v>14.499999999999998</v>
      </c>
      <c r="Q60" s="16">
        <f t="shared" si="30"/>
        <v>56.897675429067995</v>
      </c>
    </row>
    <row r="61" spans="1:17" ht="25.5" customHeight="1">
      <c r="A61" s="66" t="s">
        <v>10</v>
      </c>
      <c r="B61" s="67"/>
      <c r="C61" s="45">
        <v>18865</v>
      </c>
      <c r="D61" s="47">
        <v>1680</v>
      </c>
      <c r="E61" s="47">
        <v>17185</v>
      </c>
      <c r="F61" s="60">
        <v>17117</v>
      </c>
      <c r="G61" s="47">
        <v>1651</v>
      </c>
      <c r="H61" s="47">
        <v>15466</v>
      </c>
      <c r="I61" s="11">
        <f t="shared" si="25"/>
        <v>90.73416379538828</v>
      </c>
      <c r="J61" s="11">
        <f t="shared" si="26"/>
        <v>98.27380952380952</v>
      </c>
      <c r="K61" s="11">
        <f t="shared" si="27"/>
        <v>89.99709048588885</v>
      </c>
      <c r="L61" s="12">
        <v>1748</v>
      </c>
      <c r="M61" s="12">
        <v>29</v>
      </c>
      <c r="N61" s="12">
        <v>1719</v>
      </c>
      <c r="O61" s="14">
        <f t="shared" si="28"/>
        <v>9.265836204611714</v>
      </c>
      <c r="P61" s="14">
        <f t="shared" si="29"/>
        <v>1.7261904761904763</v>
      </c>
      <c r="Q61" s="16">
        <f t="shared" si="30"/>
        <v>10.002909514111144</v>
      </c>
    </row>
    <row r="62" spans="1:17" ht="25.5" customHeight="1">
      <c r="A62" s="66" t="s">
        <v>14</v>
      </c>
      <c r="B62" s="67"/>
      <c r="C62" s="45">
        <v>58648</v>
      </c>
      <c r="D62" s="47">
        <v>6420</v>
      </c>
      <c r="E62" s="47">
        <v>52228</v>
      </c>
      <c r="F62" s="60">
        <v>42051</v>
      </c>
      <c r="G62" s="47">
        <v>5933</v>
      </c>
      <c r="H62" s="47">
        <v>36118</v>
      </c>
      <c r="I62" s="11">
        <f t="shared" si="25"/>
        <v>71.7006547537853</v>
      </c>
      <c r="J62" s="11">
        <f t="shared" si="26"/>
        <v>92.41433021806854</v>
      </c>
      <c r="K62" s="11">
        <f t="shared" si="27"/>
        <v>69.15447652600137</v>
      </c>
      <c r="L62" s="12">
        <v>16597</v>
      </c>
      <c r="M62" s="12">
        <v>487</v>
      </c>
      <c r="N62" s="12">
        <v>16110</v>
      </c>
      <c r="O62" s="14">
        <f t="shared" si="28"/>
        <v>28.299345246214703</v>
      </c>
      <c r="P62" s="14">
        <f t="shared" si="29"/>
        <v>7.585669781931465</v>
      </c>
      <c r="Q62" s="16">
        <f t="shared" si="30"/>
        <v>30.84552347399862</v>
      </c>
    </row>
    <row r="63" spans="1:17" ht="25.5" customHeight="1">
      <c r="A63" s="68" t="s">
        <v>19</v>
      </c>
      <c r="B63" s="69"/>
      <c r="C63" s="45">
        <v>21635</v>
      </c>
      <c r="D63" s="47">
        <v>3312</v>
      </c>
      <c r="E63" s="47">
        <v>18323</v>
      </c>
      <c r="F63" s="60">
        <v>14938</v>
      </c>
      <c r="G63" s="47">
        <v>2765</v>
      </c>
      <c r="H63" s="47">
        <v>12173</v>
      </c>
      <c r="I63" s="11">
        <f t="shared" si="25"/>
        <v>69.04552807950081</v>
      </c>
      <c r="J63" s="11">
        <f t="shared" si="26"/>
        <v>83.48429951690821</v>
      </c>
      <c r="K63" s="11">
        <f t="shared" si="27"/>
        <v>66.4356273535993</v>
      </c>
      <c r="L63" s="12">
        <v>6697</v>
      </c>
      <c r="M63" s="12">
        <v>547</v>
      </c>
      <c r="N63" s="12">
        <v>6150</v>
      </c>
      <c r="O63" s="14">
        <f t="shared" si="28"/>
        <v>30.954471920499195</v>
      </c>
      <c r="P63" s="14">
        <f t="shared" si="29"/>
        <v>16.515700483091788</v>
      </c>
      <c r="Q63" s="16">
        <f t="shared" si="30"/>
        <v>33.5643726464007</v>
      </c>
    </row>
    <row r="64" spans="1:17" ht="22.5" customHeight="1" thickBot="1">
      <c r="A64" s="76" t="s">
        <v>20</v>
      </c>
      <c r="B64" s="77"/>
      <c r="C64" s="45">
        <v>7084</v>
      </c>
      <c r="D64" s="47">
        <v>869</v>
      </c>
      <c r="E64" s="48">
        <v>6215</v>
      </c>
      <c r="F64" s="60">
        <v>4927</v>
      </c>
      <c r="G64" s="47">
        <v>771</v>
      </c>
      <c r="H64" s="47">
        <v>4156</v>
      </c>
      <c r="I64" s="17">
        <f>F64/C64*100</f>
        <v>69.55110107284021</v>
      </c>
      <c r="J64" s="17">
        <f>G64/D64*100</f>
        <v>88.72266973532797</v>
      </c>
      <c r="K64" s="17">
        <f>H64/E64*100</f>
        <v>66.87047465808527</v>
      </c>
      <c r="L64" s="24">
        <v>2157</v>
      </c>
      <c r="M64" s="24">
        <v>98</v>
      </c>
      <c r="N64" s="8">
        <v>2059</v>
      </c>
      <c r="O64" s="17">
        <f t="shared" si="28"/>
        <v>30.448898927159796</v>
      </c>
      <c r="P64" s="17">
        <f t="shared" si="29"/>
        <v>11.277330264672036</v>
      </c>
      <c r="Q64" s="18">
        <f t="shared" si="30"/>
        <v>33.12952534191472</v>
      </c>
    </row>
    <row r="65" spans="1:17" ht="14.25">
      <c r="A65" s="106" t="s">
        <v>33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</row>
  </sheetData>
  <mergeCells count="74">
    <mergeCell ref="A32:Q32"/>
    <mergeCell ref="A65:Q65"/>
    <mergeCell ref="A34:Q34"/>
    <mergeCell ref="A35:B37"/>
    <mergeCell ref="C35:E35"/>
    <mergeCell ref="F35:H35"/>
    <mergeCell ref="I35:K35"/>
    <mergeCell ref="L35:N35"/>
    <mergeCell ref="O35:Q35"/>
    <mergeCell ref="C36:E36"/>
    <mergeCell ref="F36:H36"/>
    <mergeCell ref="I36:K36"/>
    <mergeCell ref="L36:N36"/>
    <mergeCell ref="O36:Q36"/>
    <mergeCell ref="A12:B12"/>
    <mergeCell ref="A13:B13"/>
    <mergeCell ref="A30:B30"/>
    <mergeCell ref="A31:B31"/>
    <mergeCell ref="A15:B15"/>
    <mergeCell ref="A16:B16"/>
    <mergeCell ref="A17:B17"/>
    <mergeCell ref="A18:B18"/>
    <mergeCell ref="A19:B19"/>
    <mergeCell ref="A20:B20"/>
    <mergeCell ref="A21:B21"/>
    <mergeCell ref="A22:B22"/>
    <mergeCell ref="A26:B26"/>
    <mergeCell ref="A27:B27"/>
    <mergeCell ref="A6:B6"/>
    <mergeCell ref="A7:B7"/>
    <mergeCell ref="A8:B8"/>
    <mergeCell ref="A9:B9"/>
    <mergeCell ref="A1:Q1"/>
    <mergeCell ref="A2:B4"/>
    <mergeCell ref="I2:K2"/>
    <mergeCell ref="C3:E3"/>
    <mergeCell ref="F3:H3"/>
    <mergeCell ref="I3:K3"/>
    <mergeCell ref="C2:E2"/>
    <mergeCell ref="F2:H2"/>
    <mergeCell ref="O2:Q2"/>
    <mergeCell ref="O3:Q3"/>
    <mergeCell ref="L2:N2"/>
    <mergeCell ref="L3:N3"/>
    <mergeCell ref="A61:B61"/>
    <mergeCell ref="A62:B62"/>
    <mergeCell ref="A10:B10"/>
    <mergeCell ref="A11:B11"/>
    <mergeCell ref="A28:B28"/>
    <mergeCell ref="A29:B29"/>
    <mergeCell ref="A24:B24"/>
    <mergeCell ref="A25:B25"/>
    <mergeCell ref="A63:B63"/>
    <mergeCell ref="A57:B57"/>
    <mergeCell ref="A58:B58"/>
    <mergeCell ref="A59:B59"/>
    <mergeCell ref="A64:B64"/>
    <mergeCell ref="A39:B39"/>
    <mergeCell ref="A40:B40"/>
    <mergeCell ref="A41:B41"/>
    <mergeCell ref="A46:B46"/>
    <mergeCell ref="A42:B42"/>
    <mergeCell ref="A43:B43"/>
    <mergeCell ref="A44:B44"/>
    <mergeCell ref="A45:B45"/>
    <mergeCell ref="A60:B60"/>
    <mergeCell ref="A48:B48"/>
    <mergeCell ref="A49:B49"/>
    <mergeCell ref="A50:B50"/>
    <mergeCell ref="A51:B51"/>
    <mergeCell ref="A52:B52"/>
    <mergeCell ref="A53:B53"/>
    <mergeCell ref="A54:B54"/>
    <mergeCell ref="A55:B55"/>
  </mergeCells>
  <printOptions/>
  <pageMargins left="0.35433070866141736" right="0.35433070866141736" top="0.984251968503937" bottom="0.984251968503937" header="0" footer="0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2010-12-29T07:41:25Z</cp:lastPrinted>
  <dcterms:created xsi:type="dcterms:W3CDTF">2008-01-21T08:04:25Z</dcterms:created>
  <dcterms:modified xsi:type="dcterms:W3CDTF">2011-01-04T01:43:37Z</dcterms:modified>
  <cp:category/>
  <cp:version/>
  <cp:contentType/>
  <cp:contentStatus/>
</cp:coreProperties>
</file>