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1435" windowHeight="10020" tabRatio="809" activeTab="0"/>
  </bookViews>
  <sheets>
    <sheet name="審議情形表" sheetId="1" r:id="rId1"/>
  </sheets>
  <definedNames>
    <definedName name="_xlnm._FilterDatabase" localSheetId="0" hidden="1">'審議情形表'!$A$4:$G$177</definedName>
    <definedName name="_xlnm.Print_Titles" localSheetId="0">'審議情形表'!$3:$4</definedName>
  </definedNames>
  <calcPr fullCalcOnLoad="1"/>
</workbook>
</file>

<file path=xl/sharedStrings.xml><?xml version="1.0" encoding="utf-8"?>
<sst xmlns="http://schemas.openxmlformats.org/spreadsheetml/2006/main" count="834" uniqueCount="299">
  <si>
    <t>07科技教育計畫</t>
  </si>
  <si>
    <t>教育部補助人文社會科學相關領域專案計畫教學人員作業原則</t>
  </si>
  <si>
    <t>教育部補助高級中等以上學校校園能資源管理及環境安全衛生計畫作業要點</t>
  </si>
  <si>
    <t>教育部補助辦理環境教育推廣活動處理原則</t>
  </si>
  <si>
    <t>教育部補助臺灣學術網路區域網路中心管理運作要點</t>
  </si>
  <si>
    <t>教育部補助資通安全及網路先導應用服務建置要點</t>
  </si>
  <si>
    <t>教育部補助資訊教育推動要點</t>
  </si>
  <si>
    <t>教育部補助推動縮減城鄉數位落差要點</t>
  </si>
  <si>
    <t>03學前教育</t>
  </si>
  <si>
    <t>07一般教育推展</t>
  </si>
  <si>
    <t>國教署</t>
  </si>
  <si>
    <t>工作計畫名稱</t>
  </si>
  <si>
    <t>國教署</t>
  </si>
  <si>
    <t>國民及學前教育行政及督導</t>
  </si>
  <si>
    <t>體育署</t>
  </si>
  <si>
    <t>學校體育教育</t>
  </si>
  <si>
    <t>青年署</t>
  </si>
  <si>
    <t>私立學校教學獎助</t>
  </si>
  <si>
    <t>技術職業教育行政及督導</t>
  </si>
  <si>
    <t>終身教育司</t>
  </si>
  <si>
    <t>終身教育行政及督導</t>
  </si>
  <si>
    <t>國際及兩岸教育交流</t>
  </si>
  <si>
    <t>師資培育與藝術教育行政及督導</t>
  </si>
  <si>
    <t>資訊與科技教育行政及督導</t>
  </si>
  <si>
    <t>學生事務與特殊教育行政及督導</t>
  </si>
  <si>
    <t>單位：千元</t>
  </si>
  <si>
    <t>主辦單位</t>
  </si>
  <si>
    <t>補助原則或要點名稱</t>
  </si>
  <si>
    <t>預算科目</t>
  </si>
  <si>
    <t>分支計畫代碼及名稱</t>
  </si>
  <si>
    <t>小計</t>
  </si>
  <si>
    <t>序號</t>
  </si>
  <si>
    <t>03產學合作及技職教師研習</t>
  </si>
  <si>
    <t>高教司</t>
  </si>
  <si>
    <t>資科司</t>
  </si>
  <si>
    <t>國際司</t>
  </si>
  <si>
    <t>教育部補助技職校院及高級中等學校辦理原住民教育實施要點</t>
  </si>
  <si>
    <t>教育部補助發展典範科技大學計畫要點</t>
  </si>
  <si>
    <t>教育部獎勵科技大學及技術學院教學卓越計畫要點</t>
  </si>
  <si>
    <t>教育部補助專科學校提升整體教學品質專案計畫要點</t>
  </si>
  <si>
    <t>合計</t>
  </si>
  <si>
    <t>03全國學術電腦資訊服務及建構大學電腦網路</t>
  </si>
  <si>
    <t>09輔導海外臺灣學校及大陸地區臺商學校整體發展</t>
  </si>
  <si>
    <t>02國民中小學教育</t>
  </si>
  <si>
    <t>06學生事務與校園安全及衛生教育</t>
  </si>
  <si>
    <t>01高級中等學校教育</t>
  </si>
  <si>
    <t>青年公共參與</t>
  </si>
  <si>
    <t>青年國際及體驗學習</t>
  </si>
  <si>
    <t>02輔導改進技專校院之管理發展</t>
  </si>
  <si>
    <t>05特殊教育</t>
  </si>
  <si>
    <t>綜規司</t>
  </si>
  <si>
    <t>03推展一般教育及編印文教書刊</t>
  </si>
  <si>
    <t>高教司</t>
  </si>
  <si>
    <t>技職司</t>
  </si>
  <si>
    <t>01強化技職教育學制及特色</t>
  </si>
  <si>
    <t>05獎勵科技校院教學卓越計畫</t>
  </si>
  <si>
    <t>04技職教育行政革新與國際交流及評鑑</t>
  </si>
  <si>
    <t>01推行藝術教育</t>
  </si>
  <si>
    <t>03健全師資培育</t>
  </si>
  <si>
    <t>05教師專業發展</t>
  </si>
  <si>
    <t>終身教育司</t>
  </si>
  <si>
    <t>05輔導教育基金會之相關業務</t>
  </si>
  <si>
    <t>03推行家庭教育</t>
  </si>
  <si>
    <t>01推動終身教育及學習網絡</t>
  </si>
  <si>
    <t>02推動社區教育</t>
  </si>
  <si>
    <t>07建立終身學習推動組織</t>
  </si>
  <si>
    <t>學務特教司</t>
  </si>
  <si>
    <t>06發展與改進大專校院特殊教育</t>
  </si>
  <si>
    <t>04校園安全維護與學校反毒宣教工作推展</t>
  </si>
  <si>
    <t>05學生全民國防教育推展</t>
  </si>
  <si>
    <t>學務特教司</t>
  </si>
  <si>
    <t>資科司</t>
  </si>
  <si>
    <t>資訊與科技教育行政及督導</t>
  </si>
  <si>
    <t>01校園安全衛生管理及環境教育推動計畫</t>
  </si>
  <si>
    <t>教育部補助大專校院安全衛生通識課程及教育訓練作業要點</t>
  </si>
  <si>
    <t>08氣候變遷調適與防災教育及永續校園計畫</t>
  </si>
  <si>
    <t>05資訊科技融入教學</t>
  </si>
  <si>
    <t>國際司</t>
  </si>
  <si>
    <t>01辦理國際教育活動業務</t>
  </si>
  <si>
    <t>03辦理國際華語文教育</t>
  </si>
  <si>
    <t>04鼓勵國外留學計畫</t>
  </si>
  <si>
    <t>04原住民族與少數族群及藝術教育</t>
  </si>
  <si>
    <t>01加強學校體育活動及教學發展</t>
  </si>
  <si>
    <t>01輔導私立大專校院整體發展獎助</t>
  </si>
  <si>
    <t>一般行政</t>
  </si>
  <si>
    <t>技職司</t>
  </si>
  <si>
    <t>國立高級中等學校校務基金</t>
  </si>
  <si>
    <t>一般行政</t>
  </si>
  <si>
    <t>教育部補助技專校院學生出國參加國際性技藝能競賽作業要點</t>
  </si>
  <si>
    <t>教育部補助技專校院推動學生參加國際性技藝能競賽要點</t>
  </si>
  <si>
    <t>教育部補助開拓華語文教育產業海外需求計畫要點</t>
  </si>
  <si>
    <t>教育部華語文教育機構績效管理及獎勵要點</t>
  </si>
  <si>
    <t>師資培育與藝術教育行政及督導</t>
  </si>
  <si>
    <t>教育部補助推動人文及科技教育先導型計畫要點</t>
  </si>
  <si>
    <t>教育部獎助醫師科學家人才培育計畫要點</t>
  </si>
  <si>
    <t>教育部補助地方政府辦理環境教育輔導小組計畫作業要點</t>
  </si>
  <si>
    <t>02網路學習發展計畫</t>
  </si>
  <si>
    <t>03全國學術電腦資訊服務及建構大學電腦網路</t>
  </si>
  <si>
    <t>01學生事務行政及督導</t>
  </si>
  <si>
    <t>教育部獎助民間團體辦理高等教育階段特殊教育活動及私立大專校院辦理身心障礙者推廣教育專班作業原則</t>
  </si>
  <si>
    <t>教育部補助各級機關學校及民間團體辦理深化推動紫錐花運動宣教活動實施要點</t>
  </si>
  <si>
    <t>教育部補助大專校院設置專業輔導人員要點</t>
  </si>
  <si>
    <t>青年生涯輔導</t>
  </si>
  <si>
    <t>01國立高級中等學校校務基金</t>
  </si>
  <si>
    <t>教育部補助辦理終身學習活動實施要點</t>
  </si>
  <si>
    <t>教育部補助大陸地區臺商學校實施要點</t>
  </si>
  <si>
    <t>教育部補助及推動產學攜手合作實施計畫要點</t>
  </si>
  <si>
    <t>04推動高齡及婦女教育</t>
  </si>
  <si>
    <t>教育部補助辦理防減災及氣候變遷調適教育計畫要點</t>
  </si>
  <si>
    <t>教育部國民及學前教育署補助高級中等學校發展務實致用特色課程實施要點</t>
  </si>
  <si>
    <t>師資藝教司</t>
  </si>
  <si>
    <t>教育部補助辦理學校衛生保健活動審查原則</t>
  </si>
  <si>
    <t>教育部第二期技職教育再造技專校院設備更新實施要點</t>
  </si>
  <si>
    <t>教育部補助技職校院建立策略聯盟計畫經費要點</t>
  </si>
  <si>
    <t>教育部獎勵科技大學及技術學院設立區域教學資源中心計畫要點</t>
  </si>
  <si>
    <t>師資藝教司</t>
  </si>
  <si>
    <t>教育部補助本國語文教育活動實施要點</t>
  </si>
  <si>
    <t>教育部補助教育基金會終身學習圈及永續經營實施要點</t>
  </si>
  <si>
    <t>教育部補助辦理家庭教育活動實施要點</t>
  </si>
  <si>
    <t>教育部補助媒體製作刊播終身學習節目或內容實施要點</t>
  </si>
  <si>
    <t>教育部補助辦理成人基本教育實施原則</t>
  </si>
  <si>
    <t>教育部補助所屬社教機構推展終身教育實施要點</t>
  </si>
  <si>
    <t>教育部補助臺灣高等教育輸出計畫要點</t>
  </si>
  <si>
    <t>教育部補助高級中等以上學校辦理僑生學業輔導實施要點</t>
  </si>
  <si>
    <t>教育部補助辦理國際學術教育交流活動實施要點</t>
  </si>
  <si>
    <t>教育部補助選送華語教學人員赴國外學校任教要點</t>
  </si>
  <si>
    <t>教育部補助辦理聯繫輔導海外留學生要點</t>
  </si>
  <si>
    <t>教育部補助國內大學境外設立臺灣教育中心要點</t>
  </si>
  <si>
    <t>教育部補助高級中等以上學校僑生輔導工作實施要點</t>
  </si>
  <si>
    <t>教育部補助辦理僑民教育及活動實施要點</t>
  </si>
  <si>
    <t>教育部補助辦理兩岸(含港澳)學術教育交流活動實施要點</t>
  </si>
  <si>
    <t>教育部補助海外臺灣學校審查作業原則</t>
  </si>
  <si>
    <t>教育部促進華語文教育產業發展補助要點</t>
  </si>
  <si>
    <t>教育部補助辦理藝術教育活動實施要點</t>
  </si>
  <si>
    <t>教育部補助高級中等以下學校及幼兒園教師在職進修作業要點</t>
  </si>
  <si>
    <t>教育部補助師資培育之大學辦理高級中等以下學校及幼稚園教師在職進修碩士學位班經費作業要點</t>
  </si>
  <si>
    <t>教育部補助大學師資生實踐史懷哲精神教育服務計畫作業要點</t>
  </si>
  <si>
    <t>教育部補助師資培育之大學辦理學術研討會作業要點</t>
  </si>
  <si>
    <t>教育部補助辦理教師專業發展評鑑實施要點</t>
  </si>
  <si>
    <t>教育部補助師資培育之大學落實教育實習輔導工作實施要點</t>
  </si>
  <si>
    <t>教育部補助辦理教育優先區中小學生營隊活動要點</t>
  </si>
  <si>
    <t>教育部補助辦理校園安全及防災教育宣導活動實施要點</t>
  </si>
  <si>
    <t>教育部補助大專校院設立校園安全維護及全民國防教育資源中心原則</t>
  </si>
  <si>
    <t>教育部補助推動防制校園霸凌安全學校要點</t>
  </si>
  <si>
    <t>教育部補助大專校院辦理推展校園學習心肺復甦術知能研習實施原則</t>
  </si>
  <si>
    <t>教育部補助辦理全民國防精神動員教育活動實施要點</t>
  </si>
  <si>
    <t>教育部補助執行教育服務役役男服勤管理工作經費原則</t>
  </si>
  <si>
    <t>教育部補助大學校院特殊教育中心經費作業原則</t>
  </si>
  <si>
    <t>師資培育之大學申請辦理地方教育輔導工作經費補助要點</t>
  </si>
  <si>
    <t>教育部國民及學前教育署辦理高級中等學校學生學習扶助方案補助要點</t>
  </si>
  <si>
    <t>教育部補助直轄市縣(市)政府及師資培育之大學辦理教師在職進修經費作業要點</t>
  </si>
  <si>
    <t>05吸引國際學生來臺就學</t>
  </si>
  <si>
    <t>06辦理港澳及兩岸學術交流相關事務</t>
  </si>
  <si>
    <t>教育部獎勵補助私立技專校院整體發展經費核配及申請要點</t>
  </si>
  <si>
    <t>審議情形</t>
  </si>
  <si>
    <t>要點(原則)或提案送經審查通過之日期及會議次數</t>
  </si>
  <si>
    <t>小計</t>
  </si>
  <si>
    <t>高教司</t>
  </si>
  <si>
    <t>教育部獎勵私立大學校院校務發展計畫要點</t>
  </si>
  <si>
    <t>01輔導私立大專校院整體發展獎助</t>
  </si>
  <si>
    <t>高等教育行政及督導</t>
  </si>
  <si>
    <t>教育部補助獎勵大學教學卓越計畫及區域教學資源中心計畫實施要點</t>
  </si>
  <si>
    <t>06獎勵大學教學卓越計畫</t>
  </si>
  <si>
    <t>教育部補助國立技專校院健全發展計畫經費要點</t>
  </si>
  <si>
    <t>06本國語言文字標準訂定與推廣</t>
  </si>
  <si>
    <t>教育部補助及獎勵社區大學與獎勵地方政府辦理社區大學業務實施要點</t>
  </si>
  <si>
    <t>教育部補助師資培育之大學辦理國外教育見習課程計畫及教育實習課程計畫要點</t>
  </si>
  <si>
    <t>秘書處</t>
  </si>
  <si>
    <t>教育部獎補助所屬機關(構)學校檔案管理經費使用要點</t>
  </si>
  <si>
    <t>03推展一般教育及編印文教書刊</t>
  </si>
  <si>
    <t>國教署</t>
  </si>
  <si>
    <t>教育部國民及學前教育署推動高級中等學校及五專多元入學補助要點</t>
  </si>
  <si>
    <t>國教署</t>
  </si>
  <si>
    <t xml:space="preserve">教育部國民及學前教育署補助辦理高級中等學校第二外語教育要點 </t>
  </si>
  <si>
    <t>教育部國民及學前教育署補助大學辦理高級中等學校學生預修大學第二外語課程要點</t>
  </si>
  <si>
    <t>教育部國民及學前教育署補助高級中等學校推動國際教育旅行經費要點</t>
  </si>
  <si>
    <t>教育部國民及學前教育署補助高級中等以下學校推動國際教育計畫要點</t>
  </si>
  <si>
    <t>教育部國民及學前教育署補助執行科學研究人才培育計畫作業要點</t>
  </si>
  <si>
    <t>教育部國民及學前教育署專案補助中小學科學教育計畫申請作業要點</t>
  </si>
  <si>
    <t>教育部國民及學前教育署補助辦理高級中學教育活動處理原則</t>
  </si>
  <si>
    <t>教育部國民及學前教育署補助高級中等學校辦理就業導向課程專班作業要點</t>
  </si>
  <si>
    <t>教育部國民及學前教育署產業特殊需求類科獎補助作業要點</t>
  </si>
  <si>
    <t>教育部獎勵補助私立高級中等學校經費實施要點</t>
  </si>
  <si>
    <t>教育部國民及學前教育署補助高級中等學校遴聘業界專家協同教學作業要點</t>
  </si>
  <si>
    <t>教育部國民及學前教育署補助高級中等學校學生業界實習和職場體驗經費作業要點</t>
  </si>
  <si>
    <r>
      <t>教育部</t>
    </r>
    <r>
      <rPr>
        <sz val="12"/>
        <color indexed="8"/>
        <rFont val="標楷體"/>
        <family val="4"/>
      </rPr>
      <t>補助高級中等學校學生出國參加國際技藝能競賽及發明展作業要點</t>
    </r>
  </si>
  <si>
    <t>教育部國民及學前教育署補助國民中小學校舍耐震能力評估補強執行及管考作業要點</t>
  </si>
  <si>
    <t>教育部國民及學前教育署補助推動精緻國教基礎設施建設計畫作業要點</t>
  </si>
  <si>
    <t>教育部國民及學前教育署補助國民中小學充實設施設備作業要點</t>
  </si>
  <si>
    <t>教育部國民及學前教育署補助執行外籍及大陸配偶子女教育輔導計畫作業原則</t>
  </si>
  <si>
    <t>04原住民族與少數族群及藝術教育</t>
  </si>
  <si>
    <t>教育部國民及學前教育署補助國民中小學閱讀推動計畫作業要點</t>
  </si>
  <si>
    <t>教育部國民及學前教育署補助辦理十二年國民基本教育精進國民中小學教學品質要點</t>
  </si>
  <si>
    <t>教育部國民及學前教育署補助國民中小學英語教學設備及活動實施要點</t>
  </si>
  <si>
    <t>教育部國民及學前教育署補助辦理國民教育課程與教學事項要點</t>
  </si>
  <si>
    <t>教育部國民及學前教育署補助辦理國民中學生涯發展教育及技藝教育相關經費作業原則</t>
  </si>
  <si>
    <t>教育部獎勵國民中小學推動閱讀績優學校團體及個人評選實施要點</t>
  </si>
  <si>
    <t>教育部教學卓越獎評選及獎勵要點</t>
  </si>
  <si>
    <t>教育部校長領導卓越獎評選及獎勵要點</t>
  </si>
  <si>
    <t>教育部國民及學前教育署補助直轄市縣（市）政府辦理國中教育會考試務工作實施要點</t>
  </si>
  <si>
    <t>02國民中小學教育</t>
  </si>
  <si>
    <t>教育部國民及學前教育署補助辦理書法教育實施要點</t>
  </si>
  <si>
    <t>教育部國民及學前教育署補助國民小學及國民中學活化課程與教學作業要點</t>
  </si>
  <si>
    <t>教育部國民及學前教育署補助國民中學區域職業試探與體驗示範中心作業要點</t>
  </si>
  <si>
    <t>教育部國民及學前教育署補助改善偏遠地區國民中小學宿舍作業要點</t>
  </si>
  <si>
    <t>教育部國民及學前教育署補助國民中小學及幼兒園弱勢學生實施要點</t>
  </si>
  <si>
    <t>02國民中小學教育
03學前教育</t>
  </si>
  <si>
    <t>教育部國民及學前教育署補助公立幼兒園及非營利幼兒園辦理課後留園服務作業要點</t>
  </si>
  <si>
    <t>教育部國民及學前教育署補助推動本土語言及在地文化融入幼兒園教保活動課程作業原則</t>
  </si>
  <si>
    <t>教育部國民及學前教育署補助辦理公私立幼兒園輔導計畫作業原則</t>
  </si>
  <si>
    <t>教育部國民及學前教育署補助辦理非營利幼兒園作業要點</t>
  </si>
  <si>
    <t>教育部國民及學前教育署補助直轄市縣（市）政府增設公立幼兒園（班）與社區（部落）互助教保服務中心及改善幼兒園教學環境設備作業要點</t>
  </si>
  <si>
    <t>教育部國民及學前教育署補助非營利團體辦理幼兒教保活動處理原則</t>
  </si>
  <si>
    <t>教育部國民及學前教育署補助直轄市縣（市）政府推動學前教保工作實施要點</t>
  </si>
  <si>
    <t>教育部國民及學前教育署補助大學辦理教保專業知能增能學分班作業要點</t>
  </si>
  <si>
    <t>幼兒園在職教保員修習幼兒園師資職前教育課程專班學分費補助辦法</t>
  </si>
  <si>
    <t>教育部國民及學前教育署補助高級中等以下學校辦理藝術教育作業要點</t>
  </si>
  <si>
    <t>教育部國民及學前教育署補助改善無障礙校園環境原則</t>
  </si>
  <si>
    <t>教育部國民及學前教育署獎助民間辦理高級中等以下教育階段特殊教育活動要點</t>
  </si>
  <si>
    <t>教育部國民及學前教育署補助辦理中輟生預防追蹤與復學輔導工作原則</t>
  </si>
  <si>
    <t>教育部國民及學前教育署補助辦理校園安全相關業務作業要點</t>
  </si>
  <si>
    <t>教育部國民及學前教育署補助辦理學生事務與性別平等教育及輔導工作要點</t>
  </si>
  <si>
    <t>教育部國民及學前教育署補助促進家長參與教育事務實施方案作業要點</t>
  </si>
  <si>
    <t>06學生事務與校園安全及衛生教育
02國民中小學教育</t>
  </si>
  <si>
    <t>國立高級中等學校校園天然災害復建經費補助要點</t>
  </si>
  <si>
    <t>教育部國民及學前教育署補助國立高級中等學校營建工程經費作業原則</t>
  </si>
  <si>
    <t>教育部國民及學前教育署補助直轄市縣（市）政府設置學生輔導諮商中心要點</t>
  </si>
  <si>
    <t>教育部補助直轄市縣（市）政府所屬特殊教育學校及高中職特教班經費作業原則</t>
  </si>
  <si>
    <t>教育部國民及學前教育署補助推動新住民語文教學支援人員培訓要點</t>
  </si>
  <si>
    <t>教育部國民及學前教育署補助試辦國民中小學自造教育示範中心作業要點</t>
  </si>
  <si>
    <t>教育部國民及學前教育署補助高級中等以下學校辦理資優教育作業要點</t>
  </si>
  <si>
    <t>小計</t>
  </si>
  <si>
    <t>體育署</t>
  </si>
  <si>
    <t>教育部體育署補助推動學校游泳及水域運動實施要點</t>
  </si>
  <si>
    <t>教育部體育署補助高級中等以下學校游泳池作業要點</t>
  </si>
  <si>
    <t>教育部體育署補助高級中等學校體育班作業要點</t>
  </si>
  <si>
    <t>教育部體育署補助學校設置樂活運動站實施要點</t>
  </si>
  <si>
    <t>教育部體育署補助學校設置更衣淋浴間實施要點</t>
  </si>
  <si>
    <t>青年署</t>
  </si>
  <si>
    <t>教育部青年發展署補助大專校院推動生涯輔導工作計畫要點</t>
  </si>
  <si>
    <t xml:space="preserve">教育部青年發展署補助大專畢業生創業服務計畫經費審查作業要點         </t>
  </si>
  <si>
    <t>青年生涯輔導</t>
  </si>
  <si>
    <t>教育部青年發展署加強青年志工服務補助作業要點</t>
  </si>
  <si>
    <t>教育部青年發展署促進青年公共參與補助作業要點</t>
  </si>
  <si>
    <t>教育部青年發展署促進青年國際參與及交流補助要點</t>
  </si>
  <si>
    <t>教育部青年發展署青年海外生活體驗專案貸款作業要點</t>
  </si>
  <si>
    <t>教育部青年發展署服務學習獎勵及補助要點</t>
  </si>
  <si>
    <t>教育部青年發展署青年壯遊體驗學習獎補助要點</t>
  </si>
  <si>
    <t>合計</t>
  </si>
  <si>
    <t>教育部教育經費分配審議委員會106年度補助原則或要點審議情形表</t>
  </si>
  <si>
    <t>106年度補助總額(B)</t>
  </si>
  <si>
    <t>教育部補助辦理公共圖書館提升閱讀品質實施要點</t>
  </si>
  <si>
    <t>08國立及公共圖書館之輔導與充實</t>
  </si>
  <si>
    <t>社會教育組第2次(105.09.22)</t>
  </si>
  <si>
    <t>01推動終身教育及學習網絡
02推動社區教育
03推行家庭教育</t>
  </si>
  <si>
    <t>綜合組第4次(105.10.13)</t>
  </si>
  <si>
    <t>綜合組第4次(105.10.13)</t>
  </si>
  <si>
    <t>國民教育組第8次(105.10.05)</t>
  </si>
  <si>
    <t>國民教育組第7次(105.08.31)</t>
  </si>
  <si>
    <t>國民教育組第7次(105.08.31)</t>
  </si>
  <si>
    <t>國民教育組第7次(105.08.31)</t>
  </si>
  <si>
    <t>06偏鄉數位應用推動計畫</t>
  </si>
  <si>
    <t>教育部補助臺灣學術網路直轄市縣（市）教育網路中心管理運作要點</t>
  </si>
  <si>
    <t>高等教育組第6次(105.10.07)</t>
  </si>
  <si>
    <t>高等教育組第7次(105.10.21)</t>
  </si>
  <si>
    <t>社會教育組第3次(105.11.09)</t>
  </si>
  <si>
    <t>教育部補助辦理外籍配偶學習及推廣多元文化活動實施要點</t>
  </si>
  <si>
    <t>國民教育組第9次(105.11.02)</t>
  </si>
  <si>
    <t>教育部國民及學前教育署補助原住民族語及英語教學作業實施要點</t>
  </si>
  <si>
    <t>教育部補助辦理樂齡學習活動及獎勵直轄市縣（市）政府辦理樂齡學習業務實施要點</t>
  </si>
  <si>
    <t>教育部補助師資培育之大學精進師資素質暨特色發展計畫作業要點（草案）</t>
  </si>
  <si>
    <t>社會教育組第4次(105.12.02)</t>
  </si>
  <si>
    <t>原住民族委員會及教育部辦理原住民族部落大學評鑑要點</t>
  </si>
  <si>
    <t>原住民族部落大學補助要點</t>
  </si>
  <si>
    <t>03學生輔導及性別平等教育</t>
  </si>
  <si>
    <t>綜合組第6次(105.12.01)</t>
  </si>
  <si>
    <t>教育部華語文能力測驗海外施測計畫</t>
  </si>
  <si>
    <t>教育部補助大專校院原住民族學生資源中心及區域原資中心實施要點</t>
  </si>
  <si>
    <t>綜合組第5次(105.11.10)</t>
  </si>
  <si>
    <t>高等教育組第8次(105.11.18)</t>
  </si>
  <si>
    <t>高等教育組第8次(105.11.18)</t>
  </si>
  <si>
    <t>教育部補助大專校院學習型兼任助理團體保險要點</t>
  </si>
  <si>
    <t>04技職教育行政革新與國際交流及評鑑</t>
  </si>
  <si>
    <t>教育部國民及學前教育署補助公立高級中等學校導師職務加給差額作業要點</t>
  </si>
  <si>
    <t>國民教育組第8次(105.10.05)
國民教育組第10次(105.11.30)</t>
  </si>
  <si>
    <t>國民教育組第10次(105.11.30)</t>
  </si>
  <si>
    <t>教育部補助大專校院辦理五專畢業生投入職場就業要點</t>
  </si>
  <si>
    <t>高等教育組第9次(105.11.29)</t>
  </si>
  <si>
    <t>高等教育組第9次(105.11.29)</t>
  </si>
  <si>
    <t>教育部鼓勵技專校院辦理新南向外國學生產學合作專班申請及審查作業要點</t>
  </si>
  <si>
    <t>01辦理青年公共參與業務</t>
  </si>
  <si>
    <t>01辦理青年生涯發展業務</t>
  </si>
  <si>
    <t>01辦理青年生涯發展業務</t>
  </si>
  <si>
    <t>01辦理青年公共參與業務</t>
  </si>
  <si>
    <t>01辦理青年國際及體驗學習業務</t>
  </si>
  <si>
    <t>01辦理青年國際及體驗學習業務</t>
  </si>
  <si>
    <t>教育部補助永續校園推廣計畫作業要點</t>
  </si>
  <si>
    <t>小計</t>
  </si>
  <si>
    <t>註：1.教育部各單位及所屬機關(構)提報補助原則或要點審查時應檢附本表。另各分組主政單位應於分組會議結束後彙整本表，連同會議紀錄送審議委員會備查。
    2.本表之填報範圍為依「教育經費分配審議委員會及各分組進行審查作業應行注意事項」壹、三之應事先提會審議，包括獎補助費項下之用途別科目為0403~0438
      及0476等之預算，但不含對個人獎助及獎勵金等之補助計畫；與「設備及投資」項下用途別科目為0331之預算，但不含維持基本運作所需者。</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</si>
</sst>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_-* #,##0.0000_-;\-* #,##0.0000_-;_-* &quot;-&quot;??_-;_-@_-"/>
  </numFmts>
  <fonts count="50">
    <font>
      <sz val="12"/>
      <name val="新細明體"/>
      <family val="1"/>
    </font>
    <font>
      <sz val="9"/>
      <name val="新細明體"/>
      <family val="1"/>
    </font>
    <font>
      <sz val="12"/>
      <color indexed="8"/>
      <name val="標楷體"/>
      <family val="4"/>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b/>
      <sz val="16"/>
      <color indexed="8"/>
      <name val="標楷體"/>
      <family val="4"/>
    </font>
    <font>
      <b/>
      <sz val="24"/>
      <color indexed="8"/>
      <name val="標楷體"/>
      <family val="4"/>
    </font>
    <font>
      <b/>
      <sz val="24"/>
      <color indexed="8"/>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新細明體"/>
      <family val="1"/>
    </font>
    <font>
      <b/>
      <sz val="16"/>
      <color theme="1"/>
      <name val="標楷體"/>
      <family val="4"/>
    </font>
    <font>
      <b/>
      <sz val="24"/>
      <color theme="1"/>
      <name val="標楷體"/>
      <family val="4"/>
    </font>
    <font>
      <b/>
      <sz val="24"/>
      <color theme="1"/>
      <name val="新細明體"/>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4">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0" fillId="18" borderId="0" applyNumberFormat="0" applyBorder="0" applyAlignment="0" applyProtection="0"/>
    <xf numFmtId="0" fontId="31" fillId="0" borderId="1" applyNumberFormat="0" applyFill="0" applyAlignment="0" applyProtection="0"/>
    <xf numFmtId="0" fontId="32" fillId="19" borderId="0" applyNumberFormat="0" applyBorder="0" applyAlignment="0" applyProtection="0"/>
    <xf numFmtId="9"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1" borderId="4" applyNumberFormat="0" applyFont="0" applyAlignment="0" applyProtection="0"/>
    <xf numFmtId="0" fontId="3" fillId="0" borderId="0" applyNumberFormat="0" applyFill="0" applyBorder="0" applyAlignment="0" applyProtection="0"/>
    <xf numFmtId="37" fontId="6" fillId="0" borderId="5">
      <alignment horizontal="justify" vertical="center" wrapText="1"/>
      <protection/>
    </xf>
    <xf numFmtId="0" fontId="3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5" fillId="0" borderId="0">
      <alignment/>
      <protection/>
    </xf>
    <xf numFmtId="0" fontId="40" fillId="27" borderId="2" applyNumberFormat="0" applyAlignment="0" applyProtection="0"/>
    <xf numFmtId="0" fontId="41" fillId="20" borderId="9" applyNumberFormat="0" applyAlignment="0" applyProtection="0"/>
    <xf numFmtId="0" fontId="42" fillId="28" borderId="10" applyNumberFormat="0" applyAlignment="0" applyProtection="0"/>
    <xf numFmtId="0" fontId="43" fillId="29" borderId="0" applyNumberFormat="0" applyBorder="0" applyAlignment="0" applyProtection="0"/>
    <xf numFmtId="0" fontId="44" fillId="0" borderId="0" applyNumberFormat="0" applyFill="0" applyBorder="0" applyAlignment="0" applyProtection="0"/>
  </cellStyleXfs>
  <cellXfs count="41">
    <xf numFmtId="0" fontId="0" fillId="0" borderId="0" xfId="0" applyAlignment="1">
      <alignment vertical="center"/>
    </xf>
    <xf numFmtId="179" fontId="2" fillId="0" borderId="5" xfId="38" applyNumberFormat="1" applyFont="1" applyFill="1" applyBorder="1" applyAlignment="1">
      <alignment horizontal="center" vertical="center" wrapText="1"/>
      <protection/>
    </xf>
    <xf numFmtId="0" fontId="45" fillId="0" borderId="5" xfId="0" applyFont="1" applyBorder="1" applyAlignment="1">
      <alignment vertical="center" wrapText="1"/>
    </xf>
    <xf numFmtId="0" fontId="45" fillId="0" borderId="5" xfId="0" applyFont="1" applyFill="1" applyBorder="1" applyAlignment="1">
      <alignment vertical="center" wrapText="1"/>
    </xf>
    <xf numFmtId="0" fontId="45" fillId="0" borderId="0" xfId="0" applyFont="1" applyAlignment="1">
      <alignment vertical="center"/>
    </xf>
    <xf numFmtId="177" fontId="45" fillId="30" borderId="5" xfId="39" applyNumberFormat="1" applyFont="1" applyFill="1" applyBorder="1" applyAlignment="1">
      <alignment vertical="center" wrapText="1"/>
    </xf>
    <xf numFmtId="0" fontId="45" fillId="30" borderId="5" xfId="0" applyFont="1" applyFill="1" applyBorder="1" applyAlignment="1">
      <alignment vertical="center" wrapText="1"/>
    </xf>
    <xf numFmtId="0" fontId="46" fillId="0" borderId="0" xfId="0" applyFont="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5" fillId="0" borderId="0" xfId="36" applyFont="1" applyFill="1" applyAlignment="1">
      <alignment horizontal="right" vertical="center" wrapText="1"/>
      <protection/>
    </xf>
    <xf numFmtId="179" fontId="45" fillId="0" borderId="5" xfId="37" applyNumberFormat="1" applyFont="1" applyFill="1" applyBorder="1" applyAlignment="1">
      <alignment horizontal="center" vertical="center" wrapText="1"/>
      <protection/>
    </xf>
    <xf numFmtId="0" fontId="45" fillId="30" borderId="5" xfId="0" applyFont="1" applyFill="1" applyBorder="1" applyAlignment="1">
      <alignment horizontal="center" vertical="center" wrapText="1"/>
    </xf>
    <xf numFmtId="177" fontId="45" fillId="30" borderId="5" xfId="39" applyNumberFormat="1" applyFont="1" applyFill="1" applyBorder="1" applyAlignment="1">
      <alignment horizontal="center" vertical="center" wrapText="1"/>
    </xf>
    <xf numFmtId="38" fontId="45" fillId="30" borderId="5" xfId="0" applyNumberFormat="1" applyFont="1" applyFill="1" applyBorder="1" applyAlignment="1">
      <alignment horizontal="center" vertical="center" wrapText="1"/>
    </xf>
    <xf numFmtId="177" fontId="46" fillId="0" borderId="0" xfId="0" applyNumberFormat="1" applyFont="1" applyAlignment="1">
      <alignment vertical="center"/>
    </xf>
    <xf numFmtId="0" fontId="45" fillId="0" borderId="5" xfId="0" applyFont="1" applyFill="1" applyBorder="1" applyAlignment="1">
      <alignment horizontal="left" vertical="center" wrapText="1"/>
    </xf>
    <xf numFmtId="0" fontId="45" fillId="0" borderId="5" xfId="0" applyFont="1" applyFill="1" applyBorder="1" applyAlignment="1">
      <alignment horizontal="right" vertical="center" wrapText="1"/>
    </xf>
    <xf numFmtId="0" fontId="45" fillId="30" borderId="5" xfId="0" applyFont="1" applyFill="1" applyBorder="1" applyAlignment="1">
      <alignment horizontal="right" vertical="center" wrapText="1"/>
    </xf>
    <xf numFmtId="177" fontId="45" fillId="30" borderId="5" xfId="39" applyNumberFormat="1" applyFont="1" applyFill="1" applyBorder="1" applyAlignment="1">
      <alignment vertical="center"/>
    </xf>
    <xf numFmtId="180" fontId="45" fillId="30" borderId="5" xfId="39" applyNumberFormat="1" applyFont="1" applyFill="1" applyBorder="1" applyAlignment="1">
      <alignment vertical="center"/>
    </xf>
    <xf numFmtId="38" fontId="45" fillId="0" borderId="5" xfId="0" applyNumberFormat="1" applyFont="1" applyFill="1" applyBorder="1" applyAlignment="1">
      <alignment vertical="center"/>
    </xf>
    <xf numFmtId="0" fontId="45" fillId="0" borderId="5" xfId="0" applyFont="1" applyBorder="1" applyAlignment="1">
      <alignment horizontal="right" vertical="center" wrapText="1"/>
    </xf>
    <xf numFmtId="0" fontId="45" fillId="30" borderId="5" xfId="35" applyFont="1" applyFill="1" applyBorder="1" applyAlignment="1">
      <alignment horizontal="left" vertical="center" wrapText="1"/>
      <protection/>
    </xf>
    <xf numFmtId="177" fontId="45" fillId="0" borderId="5" xfId="39" applyNumberFormat="1" applyFont="1" applyFill="1" applyBorder="1" applyAlignment="1">
      <alignment vertical="center" wrapText="1"/>
    </xf>
    <xf numFmtId="179" fontId="47" fillId="0" borderId="11" xfId="38" applyNumberFormat="1" applyFont="1" applyFill="1" applyBorder="1" applyAlignment="1">
      <alignment horizontal="left" vertical="center" wrapText="1"/>
      <protection/>
    </xf>
    <xf numFmtId="38" fontId="45" fillId="30" borderId="5" xfId="0" applyNumberFormat="1" applyFont="1" applyFill="1" applyBorder="1" applyAlignment="1">
      <alignment vertical="center" wrapText="1"/>
    </xf>
    <xf numFmtId="180" fontId="45" fillId="30" borderId="5" xfId="39" applyNumberFormat="1" applyFont="1" applyFill="1" applyBorder="1" applyAlignment="1">
      <alignment vertical="center" wrapText="1"/>
    </xf>
    <xf numFmtId="179" fontId="2" fillId="0" borderId="5" xfId="38" applyNumberFormat="1" applyFont="1" applyFill="1" applyBorder="1" applyAlignment="1">
      <alignment horizontal="center" vertical="center"/>
      <protection/>
    </xf>
    <xf numFmtId="0" fontId="45" fillId="0" borderId="0" xfId="0" applyFont="1" applyAlignment="1">
      <alignment wrapText="1"/>
    </xf>
    <xf numFmtId="0" fontId="45" fillId="0" borderId="0" xfId="0" applyFont="1" applyAlignment="1">
      <alignment/>
    </xf>
    <xf numFmtId="179" fontId="48" fillId="0" borderId="0" xfId="38" applyNumberFormat="1" applyFont="1" applyFill="1" applyAlignment="1">
      <alignment horizontal="center" vertical="center" wrapText="1"/>
      <protection/>
    </xf>
    <xf numFmtId="179" fontId="49" fillId="0" borderId="0" xfId="38" applyNumberFormat="1" applyFont="1" applyFill="1" applyAlignment="1">
      <alignment horizontal="center" vertical="center" wrapText="1"/>
      <protection/>
    </xf>
    <xf numFmtId="179" fontId="45" fillId="0" borderId="5" xfId="38" applyNumberFormat="1" applyFont="1" applyFill="1" applyBorder="1" applyAlignment="1">
      <alignment horizontal="center" vertical="center"/>
      <protection/>
    </xf>
    <xf numFmtId="179" fontId="45" fillId="0" borderId="12" xfId="38" applyNumberFormat="1" applyFont="1" applyFill="1" applyBorder="1" applyAlignment="1">
      <alignment horizontal="center" vertical="center"/>
      <protection/>
    </xf>
    <xf numFmtId="179" fontId="45" fillId="0" borderId="13" xfId="38" applyNumberFormat="1" applyFont="1" applyFill="1" applyBorder="1" applyAlignment="1">
      <alignment horizontal="center" vertical="center"/>
      <protection/>
    </xf>
    <xf numFmtId="179" fontId="45" fillId="0" borderId="5" xfId="38" applyNumberFormat="1" applyFont="1" applyFill="1" applyBorder="1" applyAlignment="1" applyProtection="1">
      <alignment horizontal="center" vertical="center" wrapText="1"/>
      <protection locked="0"/>
    </xf>
    <xf numFmtId="0" fontId="45" fillId="0" borderId="5" xfId="37" applyFont="1" applyFill="1" applyBorder="1" applyAlignment="1">
      <alignment horizontal="center" vertical="center"/>
      <protection/>
    </xf>
    <xf numFmtId="0" fontId="45" fillId="0" borderId="5" xfId="36" applyFont="1" applyFill="1" applyBorder="1" applyAlignment="1">
      <alignment horizontal="justify" vertical="center" wrapText="1"/>
      <protection/>
    </xf>
    <xf numFmtId="0" fontId="45" fillId="0" borderId="5" xfId="37" applyFont="1" applyFill="1" applyBorder="1" applyAlignment="1">
      <alignment horizontal="justify" vertical="center" wrapText="1"/>
      <protection/>
    </xf>
    <xf numFmtId="0" fontId="45" fillId="0" borderId="0" xfId="0" applyFont="1" applyFill="1" applyAlignment="1">
      <alignment/>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95特定教育補助計畫經費執行情形表(95.06.06)" xfId="35"/>
    <cellStyle name="一般_960124第1分組計畫填報表(附件3-5)_99年度審議情形表1120" xfId="36"/>
    <cellStyle name="一般_99年度審議情形表1120" xfId="37"/>
    <cellStyle name="一般_99審議情形表980915(彙)" xfId="38"/>
    <cellStyle name="Comma" xfId="39"/>
    <cellStyle name="千分位 2" xfId="40"/>
    <cellStyle name="千分位 3"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置中左右齊自動換列"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樣式 1"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C179" sqref="C179"/>
    </sheetView>
  </sheetViews>
  <sheetFormatPr defaultColWidth="9.00390625" defaultRowHeight="16.5"/>
  <cols>
    <col min="1" max="1" width="11.625" style="7" customWidth="1"/>
    <col min="2" max="2" width="5.625" style="7" bestFit="1" customWidth="1"/>
    <col min="3" max="3" width="40.375" style="7" customWidth="1"/>
    <col min="4" max="4" width="21.625" style="7" customWidth="1"/>
    <col min="5" max="5" width="30.375" style="7" customWidth="1"/>
    <col min="6" max="6" width="16.50390625" style="9" customWidth="1"/>
    <col min="7" max="7" width="31.00390625" style="7" customWidth="1"/>
    <col min="8" max="16384" width="9.00390625" style="7" customWidth="1"/>
  </cols>
  <sheetData>
    <row r="1" spans="1:7" ht="32.25">
      <c r="A1" s="31" t="s">
        <v>249</v>
      </c>
      <c r="B1" s="31"/>
      <c r="C1" s="32"/>
      <c r="D1" s="32"/>
      <c r="E1" s="32"/>
      <c r="F1" s="32"/>
      <c r="G1" s="32"/>
    </row>
    <row r="2" spans="1:7" s="9" customFormat="1" ht="21" customHeight="1">
      <c r="A2" s="25"/>
      <c r="B2" s="25"/>
      <c r="C2" s="25"/>
      <c r="D2" s="25"/>
      <c r="E2" s="25"/>
      <c r="F2" s="25"/>
      <c r="G2" s="10" t="s">
        <v>25</v>
      </c>
    </row>
    <row r="3" spans="1:7" ht="23.25" customHeight="1">
      <c r="A3" s="33" t="s">
        <v>26</v>
      </c>
      <c r="B3" s="34" t="s">
        <v>31</v>
      </c>
      <c r="C3" s="33" t="s">
        <v>27</v>
      </c>
      <c r="D3" s="36" t="s">
        <v>28</v>
      </c>
      <c r="E3" s="37"/>
      <c r="F3" s="28" t="s">
        <v>154</v>
      </c>
      <c r="G3" s="38" t="s">
        <v>155</v>
      </c>
    </row>
    <row r="4" spans="1:7" ht="33">
      <c r="A4" s="33"/>
      <c r="B4" s="35"/>
      <c r="C4" s="33"/>
      <c r="D4" s="11" t="s">
        <v>11</v>
      </c>
      <c r="E4" s="11" t="s">
        <v>29</v>
      </c>
      <c r="F4" s="1" t="s">
        <v>250</v>
      </c>
      <c r="G4" s="39"/>
    </row>
    <row r="5" spans="1:8" ht="32.25" customHeight="1">
      <c r="A5" s="12"/>
      <c r="B5" s="12"/>
      <c r="C5" s="12" t="s">
        <v>40</v>
      </c>
      <c r="D5" s="12"/>
      <c r="E5" s="12" t="s">
        <v>297</v>
      </c>
      <c r="F5" s="13">
        <f>+F8+F11+F27+F41+F57+F69+F87+F99+F101+F161+F167+F176</f>
        <v>38138723</v>
      </c>
      <c r="G5" s="14"/>
      <c r="H5" s="15"/>
    </row>
    <row r="6" spans="1:8" s="9" customFormat="1" ht="33">
      <c r="A6" s="16" t="s">
        <v>50</v>
      </c>
      <c r="B6" s="17">
        <v>1</v>
      </c>
      <c r="C6" s="3" t="s">
        <v>111</v>
      </c>
      <c r="D6" s="3" t="s">
        <v>84</v>
      </c>
      <c r="E6" s="3" t="s">
        <v>51</v>
      </c>
      <c r="F6" s="21">
        <v>23365</v>
      </c>
      <c r="G6" s="2" t="s">
        <v>256</v>
      </c>
      <c r="H6" s="15"/>
    </row>
    <row r="7" spans="1:8" s="4" customFormat="1" ht="33">
      <c r="A7" s="16" t="s">
        <v>50</v>
      </c>
      <c r="B7" s="17">
        <v>2</v>
      </c>
      <c r="C7" s="2" t="s">
        <v>277</v>
      </c>
      <c r="D7" s="2" t="s">
        <v>84</v>
      </c>
      <c r="E7" s="2" t="s">
        <v>51</v>
      </c>
      <c r="F7" s="24">
        <v>37550</v>
      </c>
      <c r="G7" s="2" t="s">
        <v>278</v>
      </c>
      <c r="H7" s="15"/>
    </row>
    <row r="8" spans="1:8" ht="16.5">
      <c r="A8" s="6" t="s">
        <v>50</v>
      </c>
      <c r="B8" s="18">
        <f>+B7</f>
        <v>2</v>
      </c>
      <c r="C8" s="6"/>
      <c r="D8" s="6"/>
      <c r="E8" s="6" t="s">
        <v>156</v>
      </c>
      <c r="F8" s="19">
        <f>SUM(F6:F7)</f>
        <v>60915</v>
      </c>
      <c r="G8" s="5"/>
      <c r="H8" s="15"/>
    </row>
    <row r="9" spans="1:8" s="4" customFormat="1" ht="33">
      <c r="A9" s="2" t="s">
        <v>157</v>
      </c>
      <c r="B9" s="2">
        <v>1</v>
      </c>
      <c r="C9" s="2" t="s">
        <v>158</v>
      </c>
      <c r="D9" s="2" t="s">
        <v>17</v>
      </c>
      <c r="E9" s="2" t="s">
        <v>159</v>
      </c>
      <c r="F9" s="24">
        <v>2921743</v>
      </c>
      <c r="G9" s="2" t="s">
        <v>263</v>
      </c>
      <c r="H9" s="15"/>
    </row>
    <row r="10" spans="1:8" s="4" customFormat="1" ht="33">
      <c r="A10" s="2" t="s">
        <v>52</v>
      </c>
      <c r="B10" s="2">
        <v>2</v>
      </c>
      <c r="C10" s="3" t="s">
        <v>161</v>
      </c>
      <c r="D10" s="2" t="s">
        <v>160</v>
      </c>
      <c r="E10" s="2" t="s">
        <v>162</v>
      </c>
      <c r="F10" s="24">
        <v>2270000</v>
      </c>
      <c r="G10" s="2" t="s">
        <v>280</v>
      </c>
      <c r="H10" s="15"/>
    </row>
    <row r="11" spans="1:8" ht="16.5">
      <c r="A11" s="6" t="s">
        <v>33</v>
      </c>
      <c r="B11" s="6">
        <f>B10</f>
        <v>2</v>
      </c>
      <c r="C11" s="6"/>
      <c r="D11" s="6"/>
      <c r="E11" s="6" t="s">
        <v>30</v>
      </c>
      <c r="F11" s="19">
        <f>+F9+F10</f>
        <v>5191743</v>
      </c>
      <c r="G11" s="5"/>
      <c r="H11" s="15"/>
    </row>
    <row r="12" spans="1:8" s="4" customFormat="1" ht="33">
      <c r="A12" s="2" t="s">
        <v>53</v>
      </c>
      <c r="B12" s="2">
        <v>1</v>
      </c>
      <c r="C12" s="2" t="s">
        <v>112</v>
      </c>
      <c r="D12" s="2" t="s">
        <v>18</v>
      </c>
      <c r="E12" s="2" t="s">
        <v>48</v>
      </c>
      <c r="F12" s="24">
        <v>1000000</v>
      </c>
      <c r="G12" s="2" t="s">
        <v>288</v>
      </c>
      <c r="H12" s="15"/>
    </row>
    <row r="13" spans="1:8" s="4" customFormat="1" ht="33">
      <c r="A13" s="2" t="s">
        <v>53</v>
      </c>
      <c r="B13" s="2">
        <v>2</v>
      </c>
      <c r="C13" s="2" t="s">
        <v>88</v>
      </c>
      <c r="D13" s="2" t="s">
        <v>18</v>
      </c>
      <c r="E13" s="2" t="s">
        <v>54</v>
      </c>
      <c r="F13" s="24">
        <v>17545</v>
      </c>
      <c r="G13" s="2" t="s">
        <v>288</v>
      </c>
      <c r="H13" s="15"/>
    </row>
    <row r="14" spans="1:8" s="4" customFormat="1" ht="33">
      <c r="A14" s="2" t="s">
        <v>53</v>
      </c>
      <c r="B14" s="2">
        <v>3</v>
      </c>
      <c r="C14" s="2" t="s">
        <v>89</v>
      </c>
      <c r="D14" s="2" t="s">
        <v>18</v>
      </c>
      <c r="E14" s="2" t="s">
        <v>54</v>
      </c>
      <c r="F14" s="24">
        <v>16800</v>
      </c>
      <c r="G14" s="2" t="s">
        <v>288</v>
      </c>
      <c r="H14" s="15"/>
    </row>
    <row r="15" spans="1:8" s="4" customFormat="1" ht="33">
      <c r="A15" s="2" t="s">
        <v>53</v>
      </c>
      <c r="B15" s="2">
        <v>4</v>
      </c>
      <c r="C15" s="2" t="s">
        <v>106</v>
      </c>
      <c r="D15" s="2" t="s">
        <v>18</v>
      </c>
      <c r="E15" s="2" t="s">
        <v>54</v>
      </c>
      <c r="F15" s="24">
        <v>147500</v>
      </c>
      <c r="G15" s="2" t="s">
        <v>288</v>
      </c>
      <c r="H15" s="15"/>
    </row>
    <row r="16" spans="1:8" s="4" customFormat="1" ht="33">
      <c r="A16" s="2" t="s">
        <v>53</v>
      </c>
      <c r="B16" s="2">
        <v>5</v>
      </c>
      <c r="C16" s="2" t="s">
        <v>113</v>
      </c>
      <c r="D16" s="2" t="s">
        <v>18</v>
      </c>
      <c r="E16" s="2" t="s">
        <v>54</v>
      </c>
      <c r="F16" s="24">
        <v>17520</v>
      </c>
      <c r="G16" s="2" t="s">
        <v>288</v>
      </c>
      <c r="H16" s="15"/>
    </row>
    <row r="17" spans="1:8" s="4" customFormat="1" ht="33">
      <c r="A17" s="2" t="s">
        <v>53</v>
      </c>
      <c r="B17" s="2">
        <v>6</v>
      </c>
      <c r="C17" s="2" t="s">
        <v>36</v>
      </c>
      <c r="D17" s="2" t="s">
        <v>18</v>
      </c>
      <c r="E17" s="2" t="s">
        <v>54</v>
      </c>
      <c r="F17" s="24">
        <v>20837</v>
      </c>
      <c r="G17" s="2" t="s">
        <v>288</v>
      </c>
      <c r="H17" s="15"/>
    </row>
    <row r="18" spans="1:8" s="4" customFormat="1" ht="33">
      <c r="A18" s="2" t="s">
        <v>53</v>
      </c>
      <c r="B18" s="2">
        <v>7</v>
      </c>
      <c r="C18" s="2" t="s">
        <v>37</v>
      </c>
      <c r="D18" s="2" t="s">
        <v>18</v>
      </c>
      <c r="E18" s="2" t="s">
        <v>32</v>
      </c>
      <c r="F18" s="24">
        <v>1308636</v>
      </c>
      <c r="G18" s="2" t="s">
        <v>288</v>
      </c>
      <c r="H18" s="15"/>
    </row>
    <row r="19" spans="1:8" s="4" customFormat="1" ht="33">
      <c r="A19" s="2" t="s">
        <v>53</v>
      </c>
      <c r="B19" s="2">
        <v>8</v>
      </c>
      <c r="C19" s="2" t="s">
        <v>153</v>
      </c>
      <c r="D19" s="3" t="s">
        <v>17</v>
      </c>
      <c r="E19" s="3" t="s">
        <v>83</v>
      </c>
      <c r="F19" s="24">
        <v>2500000</v>
      </c>
      <c r="G19" s="2" t="s">
        <v>288</v>
      </c>
      <c r="H19" s="15"/>
    </row>
    <row r="20" spans="1:8" s="4" customFormat="1" ht="33">
      <c r="A20" s="2" t="s">
        <v>53</v>
      </c>
      <c r="B20" s="2">
        <v>9</v>
      </c>
      <c r="C20" s="2" t="s">
        <v>38</v>
      </c>
      <c r="D20" s="2" t="s">
        <v>18</v>
      </c>
      <c r="E20" s="2" t="s">
        <v>55</v>
      </c>
      <c r="F20" s="24">
        <v>1520000</v>
      </c>
      <c r="G20" s="2" t="s">
        <v>288</v>
      </c>
      <c r="H20" s="15"/>
    </row>
    <row r="21" spans="1:8" s="4" customFormat="1" ht="33">
      <c r="A21" s="2" t="s">
        <v>53</v>
      </c>
      <c r="B21" s="2">
        <v>10</v>
      </c>
      <c r="C21" s="2" t="s">
        <v>114</v>
      </c>
      <c r="D21" s="2" t="s">
        <v>18</v>
      </c>
      <c r="E21" s="2" t="s">
        <v>55</v>
      </c>
      <c r="F21" s="24">
        <v>512515</v>
      </c>
      <c r="G21" s="2" t="s">
        <v>288</v>
      </c>
      <c r="H21" s="15"/>
    </row>
    <row r="22" spans="1:8" s="4" customFormat="1" ht="33">
      <c r="A22" s="2" t="s">
        <v>53</v>
      </c>
      <c r="B22" s="2">
        <v>11</v>
      </c>
      <c r="C22" s="2" t="s">
        <v>39</v>
      </c>
      <c r="D22" s="2" t="s">
        <v>18</v>
      </c>
      <c r="E22" s="2" t="s">
        <v>56</v>
      </c>
      <c r="F22" s="24">
        <v>126600</v>
      </c>
      <c r="G22" s="2" t="s">
        <v>288</v>
      </c>
      <c r="H22" s="15"/>
    </row>
    <row r="23" spans="1:8" s="4" customFormat="1" ht="33">
      <c r="A23" s="2" t="s">
        <v>53</v>
      </c>
      <c r="B23" s="2">
        <v>12</v>
      </c>
      <c r="C23" s="3" t="s">
        <v>163</v>
      </c>
      <c r="D23" s="2" t="s">
        <v>18</v>
      </c>
      <c r="E23" s="2" t="s">
        <v>48</v>
      </c>
      <c r="F23" s="24">
        <v>41104</v>
      </c>
      <c r="G23" s="2" t="s">
        <v>288</v>
      </c>
      <c r="H23" s="15"/>
    </row>
    <row r="24" spans="1:8" s="4" customFormat="1" ht="33">
      <c r="A24" s="2" t="s">
        <v>53</v>
      </c>
      <c r="B24" s="2">
        <v>13</v>
      </c>
      <c r="C24" s="3" t="s">
        <v>281</v>
      </c>
      <c r="D24" s="2" t="s">
        <v>18</v>
      </c>
      <c r="E24" s="2" t="s">
        <v>282</v>
      </c>
      <c r="F24" s="24">
        <v>145000</v>
      </c>
      <c r="G24" s="2" t="s">
        <v>280</v>
      </c>
      <c r="H24" s="15"/>
    </row>
    <row r="25" spans="1:8" s="4" customFormat="1" ht="33">
      <c r="A25" s="2" t="s">
        <v>53</v>
      </c>
      <c r="B25" s="2">
        <v>14</v>
      </c>
      <c r="C25" s="3" t="s">
        <v>286</v>
      </c>
      <c r="D25" s="2" t="s">
        <v>18</v>
      </c>
      <c r="E25" s="2" t="s">
        <v>282</v>
      </c>
      <c r="F25" s="24">
        <v>50000</v>
      </c>
      <c r="G25" s="2" t="s">
        <v>288</v>
      </c>
      <c r="H25" s="15"/>
    </row>
    <row r="26" spans="1:8" s="4" customFormat="1" ht="33">
      <c r="A26" s="2" t="s">
        <v>53</v>
      </c>
      <c r="B26" s="2">
        <v>15</v>
      </c>
      <c r="C26" s="3" t="s">
        <v>289</v>
      </c>
      <c r="D26" s="2" t="s">
        <v>18</v>
      </c>
      <c r="E26" s="2" t="s">
        <v>282</v>
      </c>
      <c r="F26" s="24">
        <v>250300</v>
      </c>
      <c r="G26" s="2" t="s">
        <v>288</v>
      </c>
      <c r="H26" s="15"/>
    </row>
    <row r="27" spans="1:8" ht="16.5">
      <c r="A27" s="6" t="s">
        <v>85</v>
      </c>
      <c r="B27" s="6">
        <f>B26</f>
        <v>15</v>
      </c>
      <c r="C27" s="6"/>
      <c r="D27" s="6"/>
      <c r="E27" s="6" t="s">
        <v>30</v>
      </c>
      <c r="F27" s="19">
        <f>SUM(F12:F26)</f>
        <v>7674357</v>
      </c>
      <c r="G27" s="5"/>
      <c r="H27" s="15"/>
    </row>
    <row r="28" spans="1:8" s="4" customFormat="1" ht="33">
      <c r="A28" s="2" t="s">
        <v>60</v>
      </c>
      <c r="B28" s="2">
        <v>1</v>
      </c>
      <c r="C28" s="3" t="s">
        <v>165</v>
      </c>
      <c r="D28" s="2" t="s">
        <v>20</v>
      </c>
      <c r="E28" s="2" t="s">
        <v>64</v>
      </c>
      <c r="F28" s="21">
        <v>258941</v>
      </c>
      <c r="G28" s="2" t="s">
        <v>265</v>
      </c>
      <c r="H28" s="15"/>
    </row>
    <row r="29" spans="1:8" s="4" customFormat="1" ht="33">
      <c r="A29" s="2" t="s">
        <v>60</v>
      </c>
      <c r="B29" s="3">
        <v>2</v>
      </c>
      <c r="C29" s="2" t="s">
        <v>273</v>
      </c>
      <c r="D29" s="2" t="s">
        <v>20</v>
      </c>
      <c r="E29" s="2" t="s">
        <v>64</v>
      </c>
      <c r="F29" s="21">
        <v>17200</v>
      </c>
      <c r="G29" s="2" t="s">
        <v>271</v>
      </c>
      <c r="H29" s="15"/>
    </row>
    <row r="30" spans="1:8" s="4" customFormat="1" ht="33">
      <c r="A30" s="2" t="s">
        <v>60</v>
      </c>
      <c r="B30" s="2">
        <v>3</v>
      </c>
      <c r="C30" s="2" t="s">
        <v>272</v>
      </c>
      <c r="D30" s="2" t="s">
        <v>20</v>
      </c>
      <c r="E30" s="2" t="s">
        <v>64</v>
      </c>
      <c r="F30" s="21">
        <v>1600</v>
      </c>
      <c r="G30" s="2" t="s">
        <v>271</v>
      </c>
      <c r="H30" s="15"/>
    </row>
    <row r="31" spans="1:8" s="4" customFormat="1" ht="33">
      <c r="A31" s="2" t="s">
        <v>60</v>
      </c>
      <c r="B31" s="3">
        <v>4</v>
      </c>
      <c r="C31" s="2" t="s">
        <v>119</v>
      </c>
      <c r="D31" s="2" t="s">
        <v>20</v>
      </c>
      <c r="E31" s="2" t="s">
        <v>63</v>
      </c>
      <c r="F31" s="21">
        <v>2000</v>
      </c>
      <c r="G31" s="2" t="s">
        <v>265</v>
      </c>
      <c r="H31" s="15"/>
    </row>
    <row r="32" spans="1:8" s="4" customFormat="1" ht="33">
      <c r="A32" s="2" t="s">
        <v>60</v>
      </c>
      <c r="B32" s="2">
        <v>5</v>
      </c>
      <c r="C32" s="2" t="s">
        <v>120</v>
      </c>
      <c r="D32" s="2" t="s">
        <v>20</v>
      </c>
      <c r="E32" s="2" t="s">
        <v>63</v>
      </c>
      <c r="F32" s="21">
        <v>17567</v>
      </c>
      <c r="G32" s="2" t="s">
        <v>253</v>
      </c>
      <c r="H32" s="15"/>
    </row>
    <row r="33" spans="1:8" s="4" customFormat="1" ht="49.5">
      <c r="A33" s="2" t="s">
        <v>60</v>
      </c>
      <c r="B33" s="3">
        <v>6</v>
      </c>
      <c r="C33" s="2" t="s">
        <v>104</v>
      </c>
      <c r="D33" s="2" t="s">
        <v>20</v>
      </c>
      <c r="E33" s="2" t="s">
        <v>254</v>
      </c>
      <c r="F33" s="21">
        <v>48900</v>
      </c>
      <c r="G33" s="2" t="s">
        <v>253</v>
      </c>
      <c r="H33" s="15"/>
    </row>
    <row r="34" spans="1:8" s="4" customFormat="1" ht="33">
      <c r="A34" s="2" t="s">
        <v>60</v>
      </c>
      <c r="B34" s="2">
        <v>7</v>
      </c>
      <c r="C34" s="2" t="s">
        <v>118</v>
      </c>
      <c r="D34" s="2" t="s">
        <v>20</v>
      </c>
      <c r="E34" s="2" t="s">
        <v>62</v>
      </c>
      <c r="F34" s="21">
        <v>126733</v>
      </c>
      <c r="G34" s="2" t="s">
        <v>265</v>
      </c>
      <c r="H34" s="15"/>
    </row>
    <row r="35" spans="1:8" s="4" customFormat="1" ht="33">
      <c r="A35" s="2" t="s">
        <v>60</v>
      </c>
      <c r="B35" s="3">
        <v>8</v>
      </c>
      <c r="C35" s="2" t="s">
        <v>266</v>
      </c>
      <c r="D35" s="2" t="s">
        <v>20</v>
      </c>
      <c r="E35" s="2" t="s">
        <v>62</v>
      </c>
      <c r="F35" s="21">
        <v>35000</v>
      </c>
      <c r="G35" s="2" t="s">
        <v>265</v>
      </c>
      <c r="H35" s="15"/>
    </row>
    <row r="36" spans="1:8" s="4" customFormat="1" ht="49.5">
      <c r="A36" s="2" t="s">
        <v>60</v>
      </c>
      <c r="B36" s="2">
        <v>9</v>
      </c>
      <c r="C36" s="3" t="s">
        <v>269</v>
      </c>
      <c r="D36" s="2" t="s">
        <v>20</v>
      </c>
      <c r="E36" s="2" t="s">
        <v>107</v>
      </c>
      <c r="F36" s="21">
        <v>162914</v>
      </c>
      <c r="G36" s="2" t="s">
        <v>265</v>
      </c>
      <c r="H36" s="15"/>
    </row>
    <row r="37" spans="1:8" s="4" customFormat="1" ht="33">
      <c r="A37" s="2" t="s">
        <v>60</v>
      </c>
      <c r="B37" s="3">
        <v>10</v>
      </c>
      <c r="C37" s="2" t="s">
        <v>121</v>
      </c>
      <c r="D37" s="2" t="s">
        <v>20</v>
      </c>
      <c r="E37" s="2" t="s">
        <v>65</v>
      </c>
      <c r="F37" s="21">
        <v>279424</v>
      </c>
      <c r="G37" s="2" t="s">
        <v>265</v>
      </c>
      <c r="H37" s="15"/>
    </row>
    <row r="38" spans="1:8" s="4" customFormat="1" ht="33">
      <c r="A38" s="2" t="s">
        <v>60</v>
      </c>
      <c r="B38" s="2">
        <v>11</v>
      </c>
      <c r="C38" s="2" t="s">
        <v>117</v>
      </c>
      <c r="D38" s="2" t="s">
        <v>20</v>
      </c>
      <c r="E38" s="3" t="s">
        <v>61</v>
      </c>
      <c r="F38" s="21">
        <v>11938</v>
      </c>
      <c r="G38" s="2" t="s">
        <v>253</v>
      </c>
      <c r="H38" s="15"/>
    </row>
    <row r="39" spans="1:8" s="4" customFormat="1" ht="33">
      <c r="A39" s="2" t="s">
        <v>60</v>
      </c>
      <c r="B39" s="3">
        <v>12</v>
      </c>
      <c r="C39" s="2" t="s">
        <v>116</v>
      </c>
      <c r="D39" s="2" t="s">
        <v>20</v>
      </c>
      <c r="E39" s="2" t="s">
        <v>164</v>
      </c>
      <c r="F39" s="21">
        <v>22580</v>
      </c>
      <c r="G39" s="2" t="s">
        <v>253</v>
      </c>
      <c r="H39" s="15"/>
    </row>
    <row r="40" spans="1:8" s="4" customFormat="1" ht="33">
      <c r="A40" s="2" t="s">
        <v>60</v>
      </c>
      <c r="B40" s="2">
        <v>13</v>
      </c>
      <c r="C40" s="2" t="s">
        <v>251</v>
      </c>
      <c r="D40" s="2" t="s">
        <v>20</v>
      </c>
      <c r="E40" s="2" t="s">
        <v>252</v>
      </c>
      <c r="F40" s="21">
        <v>297110</v>
      </c>
      <c r="G40" s="2" t="s">
        <v>253</v>
      </c>
      <c r="H40" s="15"/>
    </row>
    <row r="41" spans="1:8" ht="16.5">
      <c r="A41" s="6" t="s">
        <v>19</v>
      </c>
      <c r="B41" s="6">
        <f>+B40</f>
        <v>13</v>
      </c>
      <c r="C41" s="6"/>
      <c r="D41" s="6"/>
      <c r="E41" s="6" t="s">
        <v>30</v>
      </c>
      <c r="F41" s="19">
        <f>SUM(F28:F40)</f>
        <v>1281907</v>
      </c>
      <c r="G41" s="26"/>
      <c r="H41" s="15"/>
    </row>
    <row r="42" spans="1:8" s="4" customFormat="1" ht="33">
      <c r="A42" s="2" t="s">
        <v>77</v>
      </c>
      <c r="B42" s="2">
        <v>1</v>
      </c>
      <c r="C42" s="2" t="s">
        <v>122</v>
      </c>
      <c r="D42" s="2" t="s">
        <v>21</v>
      </c>
      <c r="E42" s="2" t="s">
        <v>151</v>
      </c>
      <c r="F42" s="21">
        <v>67459</v>
      </c>
      <c r="G42" s="2" t="s">
        <v>256</v>
      </c>
      <c r="H42" s="15"/>
    </row>
    <row r="43" spans="1:8" s="4" customFormat="1" ht="33">
      <c r="A43" s="2" t="s">
        <v>77</v>
      </c>
      <c r="B43" s="2">
        <v>2</v>
      </c>
      <c r="C43" s="2" t="s">
        <v>123</v>
      </c>
      <c r="D43" s="2" t="s">
        <v>21</v>
      </c>
      <c r="E43" s="2" t="s">
        <v>151</v>
      </c>
      <c r="F43" s="21">
        <v>2900</v>
      </c>
      <c r="G43" s="2" t="s">
        <v>278</v>
      </c>
      <c r="H43" s="15"/>
    </row>
    <row r="44" spans="1:8" s="4" customFormat="1" ht="33">
      <c r="A44" s="2" t="s">
        <v>77</v>
      </c>
      <c r="B44" s="2">
        <v>3</v>
      </c>
      <c r="C44" s="2" t="s">
        <v>124</v>
      </c>
      <c r="D44" s="2" t="s">
        <v>21</v>
      </c>
      <c r="E44" s="2" t="s">
        <v>78</v>
      </c>
      <c r="F44" s="21">
        <v>5003</v>
      </c>
      <c r="G44" s="2" t="s">
        <v>278</v>
      </c>
      <c r="H44" s="15"/>
    </row>
    <row r="45" spans="1:8" s="4" customFormat="1" ht="33">
      <c r="A45" s="2" t="s">
        <v>77</v>
      </c>
      <c r="B45" s="2">
        <v>4</v>
      </c>
      <c r="C45" s="2" t="s">
        <v>125</v>
      </c>
      <c r="D45" s="2" t="s">
        <v>21</v>
      </c>
      <c r="E45" s="2" t="s">
        <v>79</v>
      </c>
      <c r="F45" s="21">
        <v>31084</v>
      </c>
      <c r="G45" s="2" t="s">
        <v>275</v>
      </c>
      <c r="H45" s="15"/>
    </row>
    <row r="46" spans="1:8" s="4" customFormat="1" ht="33">
      <c r="A46" s="2" t="s">
        <v>77</v>
      </c>
      <c r="B46" s="2">
        <v>5</v>
      </c>
      <c r="C46" s="2" t="s">
        <v>276</v>
      </c>
      <c r="D46" s="2" t="s">
        <v>21</v>
      </c>
      <c r="E46" s="2" t="s">
        <v>79</v>
      </c>
      <c r="F46" s="21">
        <v>6760</v>
      </c>
      <c r="G46" s="2" t="s">
        <v>278</v>
      </c>
      <c r="H46" s="15"/>
    </row>
    <row r="47" spans="1:8" s="4" customFormat="1" ht="33">
      <c r="A47" s="2" t="s">
        <v>77</v>
      </c>
      <c r="B47" s="2">
        <v>6</v>
      </c>
      <c r="C47" s="2" t="s">
        <v>126</v>
      </c>
      <c r="D47" s="2" t="s">
        <v>21</v>
      </c>
      <c r="E47" s="2" t="s">
        <v>80</v>
      </c>
      <c r="F47" s="21">
        <v>5300</v>
      </c>
      <c r="G47" s="2" t="s">
        <v>278</v>
      </c>
      <c r="H47" s="15"/>
    </row>
    <row r="48" spans="1:8" s="4" customFormat="1" ht="33">
      <c r="A48" s="2" t="s">
        <v>77</v>
      </c>
      <c r="B48" s="2">
        <v>7</v>
      </c>
      <c r="C48" s="2" t="s">
        <v>127</v>
      </c>
      <c r="D48" s="2" t="s">
        <v>21</v>
      </c>
      <c r="E48" s="2" t="s">
        <v>151</v>
      </c>
      <c r="F48" s="21">
        <v>25296</v>
      </c>
      <c r="G48" s="2" t="s">
        <v>278</v>
      </c>
      <c r="H48" s="15"/>
    </row>
    <row r="49" spans="1:8" s="4" customFormat="1" ht="33">
      <c r="A49" s="2" t="s">
        <v>77</v>
      </c>
      <c r="B49" s="2">
        <v>8</v>
      </c>
      <c r="C49" s="2" t="s">
        <v>128</v>
      </c>
      <c r="D49" s="2" t="s">
        <v>21</v>
      </c>
      <c r="E49" s="2" t="s">
        <v>151</v>
      </c>
      <c r="F49" s="21">
        <v>10650</v>
      </c>
      <c r="G49" s="2" t="s">
        <v>256</v>
      </c>
      <c r="H49" s="15"/>
    </row>
    <row r="50" spans="1:8" s="4" customFormat="1" ht="33">
      <c r="A50" s="2" t="s">
        <v>77</v>
      </c>
      <c r="B50" s="2">
        <v>9</v>
      </c>
      <c r="C50" s="2" t="s">
        <v>129</v>
      </c>
      <c r="D50" s="2" t="s">
        <v>21</v>
      </c>
      <c r="E50" s="2" t="s">
        <v>79</v>
      </c>
      <c r="F50" s="21">
        <v>5014</v>
      </c>
      <c r="G50" s="2" t="s">
        <v>256</v>
      </c>
      <c r="H50" s="15"/>
    </row>
    <row r="51" spans="1:8" s="4" customFormat="1" ht="33">
      <c r="A51" s="2" t="s">
        <v>77</v>
      </c>
      <c r="B51" s="2">
        <v>10</v>
      </c>
      <c r="C51" s="2" t="s">
        <v>130</v>
      </c>
      <c r="D51" s="2" t="s">
        <v>21</v>
      </c>
      <c r="E51" s="2" t="s">
        <v>152</v>
      </c>
      <c r="F51" s="21">
        <v>9250</v>
      </c>
      <c r="G51" s="2" t="s">
        <v>275</v>
      </c>
      <c r="H51" s="15"/>
    </row>
    <row r="52" spans="1:8" s="4" customFormat="1" ht="33">
      <c r="A52" s="2" t="s">
        <v>77</v>
      </c>
      <c r="B52" s="2">
        <v>11</v>
      </c>
      <c r="C52" s="2" t="s">
        <v>105</v>
      </c>
      <c r="D52" s="2" t="s">
        <v>17</v>
      </c>
      <c r="E52" s="2" t="s">
        <v>42</v>
      </c>
      <c r="F52" s="21">
        <v>28856</v>
      </c>
      <c r="G52" s="2" t="s">
        <v>256</v>
      </c>
      <c r="H52" s="15"/>
    </row>
    <row r="53" spans="1:8" s="4" customFormat="1" ht="33">
      <c r="A53" s="2" t="s">
        <v>77</v>
      </c>
      <c r="B53" s="2">
        <v>12</v>
      </c>
      <c r="C53" s="2" t="s">
        <v>131</v>
      </c>
      <c r="D53" s="2" t="s">
        <v>17</v>
      </c>
      <c r="E53" s="2" t="s">
        <v>42</v>
      </c>
      <c r="F53" s="21">
        <v>89298</v>
      </c>
      <c r="G53" s="2" t="s">
        <v>256</v>
      </c>
      <c r="H53" s="15"/>
    </row>
    <row r="54" spans="1:8" s="4" customFormat="1" ht="33">
      <c r="A54" s="2" t="s">
        <v>77</v>
      </c>
      <c r="B54" s="2">
        <v>13</v>
      </c>
      <c r="C54" s="2" t="s">
        <v>90</v>
      </c>
      <c r="D54" s="2" t="s">
        <v>21</v>
      </c>
      <c r="E54" s="2" t="s">
        <v>79</v>
      </c>
      <c r="F54" s="21">
        <v>32103</v>
      </c>
      <c r="G54" s="2" t="s">
        <v>278</v>
      </c>
      <c r="H54" s="15"/>
    </row>
    <row r="55" spans="1:8" s="4" customFormat="1" ht="33">
      <c r="A55" s="2" t="s">
        <v>77</v>
      </c>
      <c r="B55" s="2">
        <v>14</v>
      </c>
      <c r="C55" s="2" t="s">
        <v>91</v>
      </c>
      <c r="D55" s="2" t="s">
        <v>21</v>
      </c>
      <c r="E55" s="2" t="s">
        <v>79</v>
      </c>
      <c r="F55" s="21">
        <v>20000</v>
      </c>
      <c r="G55" s="2" t="s">
        <v>278</v>
      </c>
      <c r="H55" s="15"/>
    </row>
    <row r="56" spans="1:8" s="4" customFormat="1" ht="33">
      <c r="A56" s="2" t="s">
        <v>77</v>
      </c>
      <c r="B56" s="2">
        <v>15</v>
      </c>
      <c r="C56" s="2" t="s">
        <v>132</v>
      </c>
      <c r="D56" s="2" t="s">
        <v>21</v>
      </c>
      <c r="E56" s="2" t="s">
        <v>79</v>
      </c>
      <c r="F56" s="21">
        <v>16000</v>
      </c>
      <c r="G56" s="2" t="s">
        <v>275</v>
      </c>
      <c r="H56" s="15"/>
    </row>
    <row r="57" spans="1:8" ht="16.5">
      <c r="A57" s="6" t="s">
        <v>35</v>
      </c>
      <c r="B57" s="6">
        <f>B56</f>
        <v>15</v>
      </c>
      <c r="C57" s="6"/>
      <c r="D57" s="6"/>
      <c r="E57" s="6" t="s">
        <v>30</v>
      </c>
      <c r="F57" s="19">
        <f>SUM(F42:F56)</f>
        <v>354973</v>
      </c>
      <c r="G57" s="26"/>
      <c r="H57" s="15"/>
    </row>
    <row r="58" spans="1:8" s="4" customFormat="1" ht="33">
      <c r="A58" s="2" t="s">
        <v>110</v>
      </c>
      <c r="B58" s="2">
        <v>1</v>
      </c>
      <c r="C58" s="2" t="s">
        <v>133</v>
      </c>
      <c r="D58" s="2" t="s">
        <v>92</v>
      </c>
      <c r="E58" s="2" t="s">
        <v>57</v>
      </c>
      <c r="F58" s="21">
        <v>94000</v>
      </c>
      <c r="G58" s="2" t="s">
        <v>265</v>
      </c>
      <c r="H58" s="15"/>
    </row>
    <row r="59" spans="1:8" s="4" customFormat="1" ht="33">
      <c r="A59" s="2" t="s">
        <v>110</v>
      </c>
      <c r="B59" s="2">
        <v>2</v>
      </c>
      <c r="C59" s="2" t="s">
        <v>134</v>
      </c>
      <c r="D59" s="2" t="s">
        <v>22</v>
      </c>
      <c r="E59" s="2" t="s">
        <v>59</v>
      </c>
      <c r="F59" s="21">
        <v>37000</v>
      </c>
      <c r="G59" s="2" t="s">
        <v>265</v>
      </c>
      <c r="H59" s="15"/>
    </row>
    <row r="60" spans="1:8" s="4" customFormat="1" ht="49.5">
      <c r="A60" s="2" t="s">
        <v>110</v>
      </c>
      <c r="B60" s="2">
        <v>3</v>
      </c>
      <c r="C60" s="2" t="s">
        <v>135</v>
      </c>
      <c r="D60" s="2" t="s">
        <v>22</v>
      </c>
      <c r="E60" s="2" t="s">
        <v>59</v>
      </c>
      <c r="F60" s="21">
        <v>0</v>
      </c>
      <c r="G60" s="2" t="s">
        <v>265</v>
      </c>
      <c r="H60" s="15"/>
    </row>
    <row r="61" spans="1:8" s="4" customFormat="1" ht="33">
      <c r="A61" s="2" t="s">
        <v>110</v>
      </c>
      <c r="B61" s="2">
        <v>4</v>
      </c>
      <c r="C61" s="2" t="s">
        <v>136</v>
      </c>
      <c r="D61" s="2" t="s">
        <v>22</v>
      </c>
      <c r="E61" s="2" t="s">
        <v>58</v>
      </c>
      <c r="F61" s="21">
        <v>8986</v>
      </c>
      <c r="G61" s="2" t="s">
        <v>265</v>
      </c>
      <c r="H61" s="15"/>
    </row>
    <row r="62" spans="1:8" s="4" customFormat="1" ht="33">
      <c r="A62" s="2" t="s">
        <v>110</v>
      </c>
      <c r="B62" s="2">
        <v>5</v>
      </c>
      <c r="C62" s="2" t="s">
        <v>139</v>
      </c>
      <c r="D62" s="2" t="s">
        <v>22</v>
      </c>
      <c r="E62" s="2" t="s">
        <v>58</v>
      </c>
      <c r="F62" s="21">
        <v>60000</v>
      </c>
      <c r="G62" s="2" t="s">
        <v>265</v>
      </c>
      <c r="H62" s="15"/>
    </row>
    <row r="63" spans="1:8" s="4" customFormat="1" ht="33">
      <c r="A63" s="2" t="s">
        <v>110</v>
      </c>
      <c r="B63" s="2">
        <v>6</v>
      </c>
      <c r="C63" s="2" t="s">
        <v>148</v>
      </c>
      <c r="D63" s="2" t="s">
        <v>22</v>
      </c>
      <c r="E63" s="2" t="s">
        <v>59</v>
      </c>
      <c r="F63" s="21">
        <v>9372</v>
      </c>
      <c r="G63" s="2" t="s">
        <v>265</v>
      </c>
      <c r="H63" s="15"/>
    </row>
    <row r="64" spans="1:8" s="4" customFormat="1" ht="49.5">
      <c r="A64" s="2" t="s">
        <v>110</v>
      </c>
      <c r="B64" s="2">
        <v>7</v>
      </c>
      <c r="C64" s="2" t="s">
        <v>150</v>
      </c>
      <c r="D64" s="2" t="s">
        <v>22</v>
      </c>
      <c r="E64" s="2" t="s">
        <v>59</v>
      </c>
      <c r="F64" s="21">
        <v>8080</v>
      </c>
      <c r="G64" s="2" t="s">
        <v>265</v>
      </c>
      <c r="H64" s="15"/>
    </row>
    <row r="65" spans="1:8" s="4" customFormat="1" ht="33">
      <c r="A65" s="2" t="s">
        <v>110</v>
      </c>
      <c r="B65" s="2">
        <v>8</v>
      </c>
      <c r="C65" s="2" t="s">
        <v>137</v>
      </c>
      <c r="D65" s="2" t="s">
        <v>22</v>
      </c>
      <c r="E65" s="2" t="s">
        <v>58</v>
      </c>
      <c r="F65" s="21">
        <v>2000</v>
      </c>
      <c r="G65" s="2" t="s">
        <v>265</v>
      </c>
      <c r="H65" s="15"/>
    </row>
    <row r="66" spans="1:8" s="4" customFormat="1" ht="33">
      <c r="A66" s="2" t="s">
        <v>110</v>
      </c>
      <c r="B66" s="2">
        <v>9</v>
      </c>
      <c r="C66" s="2" t="s">
        <v>138</v>
      </c>
      <c r="D66" s="2" t="s">
        <v>22</v>
      </c>
      <c r="E66" s="2" t="s">
        <v>59</v>
      </c>
      <c r="F66" s="21">
        <v>162671</v>
      </c>
      <c r="G66" s="2" t="s">
        <v>265</v>
      </c>
      <c r="H66" s="15"/>
    </row>
    <row r="67" spans="1:8" s="4" customFormat="1" ht="49.5">
      <c r="A67" s="2" t="s">
        <v>110</v>
      </c>
      <c r="B67" s="2">
        <v>10</v>
      </c>
      <c r="C67" s="2" t="s">
        <v>166</v>
      </c>
      <c r="D67" s="2" t="s">
        <v>22</v>
      </c>
      <c r="E67" s="2" t="s">
        <v>58</v>
      </c>
      <c r="F67" s="21">
        <v>20000</v>
      </c>
      <c r="G67" s="2" t="s">
        <v>265</v>
      </c>
      <c r="H67" s="15"/>
    </row>
    <row r="68" spans="1:8" s="4" customFormat="1" ht="33">
      <c r="A68" s="2" t="s">
        <v>110</v>
      </c>
      <c r="B68" s="2">
        <v>11</v>
      </c>
      <c r="C68" s="2" t="s">
        <v>270</v>
      </c>
      <c r="D68" s="2" t="s">
        <v>22</v>
      </c>
      <c r="E68" s="2" t="s">
        <v>58</v>
      </c>
      <c r="F68" s="21">
        <v>198839</v>
      </c>
      <c r="G68" s="2" t="s">
        <v>271</v>
      </c>
      <c r="H68" s="15"/>
    </row>
    <row r="69" spans="1:8" ht="16.5">
      <c r="A69" s="6" t="s">
        <v>115</v>
      </c>
      <c r="B69" s="6">
        <f>B68</f>
        <v>11</v>
      </c>
      <c r="C69" s="6"/>
      <c r="D69" s="6"/>
      <c r="E69" s="6" t="s">
        <v>30</v>
      </c>
      <c r="F69" s="20">
        <f>SUM(F58:F68)</f>
        <v>600948</v>
      </c>
      <c r="G69" s="27"/>
      <c r="H69" s="15"/>
    </row>
    <row r="70" spans="1:8" s="4" customFormat="1" ht="33">
      <c r="A70" s="2" t="s">
        <v>71</v>
      </c>
      <c r="B70" s="2">
        <v>1</v>
      </c>
      <c r="C70" s="2" t="s">
        <v>2</v>
      </c>
      <c r="D70" s="2" t="s">
        <v>23</v>
      </c>
      <c r="E70" s="2" t="s">
        <v>73</v>
      </c>
      <c r="F70" s="21">
        <v>16716</v>
      </c>
      <c r="G70" s="2" t="s">
        <v>264</v>
      </c>
      <c r="H70" s="15"/>
    </row>
    <row r="71" spans="1:8" s="4" customFormat="1" ht="33">
      <c r="A71" s="2" t="s">
        <v>71</v>
      </c>
      <c r="B71" s="2">
        <v>2</v>
      </c>
      <c r="C71" s="2" t="s">
        <v>74</v>
      </c>
      <c r="D71" s="2" t="s">
        <v>23</v>
      </c>
      <c r="E71" s="2" t="s">
        <v>73</v>
      </c>
      <c r="F71" s="21">
        <v>2000</v>
      </c>
      <c r="G71" s="2" t="s">
        <v>264</v>
      </c>
      <c r="H71" s="15"/>
    </row>
    <row r="72" spans="1:8" s="4" customFormat="1" ht="33">
      <c r="A72" s="2" t="s">
        <v>71</v>
      </c>
      <c r="B72" s="2">
        <v>3</v>
      </c>
      <c r="C72" s="2" t="s">
        <v>3</v>
      </c>
      <c r="D72" s="2" t="s">
        <v>23</v>
      </c>
      <c r="E72" s="2" t="s">
        <v>73</v>
      </c>
      <c r="F72" s="21">
        <v>5600</v>
      </c>
      <c r="G72" s="2" t="s">
        <v>264</v>
      </c>
      <c r="H72" s="15"/>
    </row>
    <row r="73" spans="1:8" s="4" customFormat="1" ht="33">
      <c r="A73" s="2" t="s">
        <v>71</v>
      </c>
      <c r="B73" s="2">
        <v>4</v>
      </c>
      <c r="C73" s="2" t="s">
        <v>95</v>
      </c>
      <c r="D73" s="2" t="s">
        <v>23</v>
      </c>
      <c r="E73" s="2" t="s">
        <v>73</v>
      </c>
      <c r="F73" s="21">
        <v>9000</v>
      </c>
      <c r="G73" s="2" t="s">
        <v>264</v>
      </c>
      <c r="H73" s="15"/>
    </row>
    <row r="74" spans="1:8" s="4" customFormat="1" ht="33">
      <c r="A74" s="2" t="s">
        <v>71</v>
      </c>
      <c r="B74" s="2">
        <v>5</v>
      </c>
      <c r="C74" s="2" t="s">
        <v>4</v>
      </c>
      <c r="D74" s="2" t="s">
        <v>23</v>
      </c>
      <c r="E74" s="2" t="s">
        <v>97</v>
      </c>
      <c r="F74" s="21">
        <v>18056</v>
      </c>
      <c r="G74" s="2" t="s">
        <v>280</v>
      </c>
      <c r="H74" s="15"/>
    </row>
    <row r="75" spans="1:8" s="4" customFormat="1" ht="33">
      <c r="A75" s="2" t="s">
        <v>71</v>
      </c>
      <c r="B75" s="2">
        <v>6</v>
      </c>
      <c r="C75" s="2" t="s">
        <v>262</v>
      </c>
      <c r="D75" s="2" t="s">
        <v>23</v>
      </c>
      <c r="E75" s="2" t="s">
        <v>41</v>
      </c>
      <c r="F75" s="21">
        <v>85461</v>
      </c>
      <c r="G75" s="2" t="s">
        <v>280</v>
      </c>
      <c r="H75" s="15"/>
    </row>
    <row r="76" spans="1:8" s="4" customFormat="1" ht="33">
      <c r="A76" s="2" t="s">
        <v>71</v>
      </c>
      <c r="B76" s="2">
        <v>7</v>
      </c>
      <c r="C76" s="2" t="s">
        <v>5</v>
      </c>
      <c r="D76" s="2" t="s">
        <v>23</v>
      </c>
      <c r="E76" s="2" t="s">
        <v>96</v>
      </c>
      <c r="F76" s="21">
        <v>2700</v>
      </c>
      <c r="G76" s="2" t="s">
        <v>280</v>
      </c>
      <c r="H76" s="15"/>
    </row>
    <row r="77" spans="1:8" s="4" customFormat="1" ht="33">
      <c r="A77" s="2" t="s">
        <v>71</v>
      </c>
      <c r="B77" s="2"/>
      <c r="C77" s="2" t="s">
        <v>5</v>
      </c>
      <c r="D77" s="2" t="s">
        <v>23</v>
      </c>
      <c r="E77" s="2" t="s">
        <v>41</v>
      </c>
      <c r="F77" s="21">
        <v>35112</v>
      </c>
      <c r="G77" s="2" t="s">
        <v>280</v>
      </c>
      <c r="H77" s="15"/>
    </row>
    <row r="78" spans="1:8" s="4" customFormat="1" ht="33">
      <c r="A78" s="2" t="s">
        <v>71</v>
      </c>
      <c r="B78" s="2"/>
      <c r="C78" s="2" t="s">
        <v>6</v>
      </c>
      <c r="D78" s="2" t="s">
        <v>23</v>
      </c>
      <c r="E78" s="2" t="s">
        <v>96</v>
      </c>
      <c r="F78" s="21">
        <v>81680</v>
      </c>
      <c r="G78" s="2" t="s">
        <v>280</v>
      </c>
      <c r="H78" s="15"/>
    </row>
    <row r="79" spans="1:8" s="4" customFormat="1" ht="33">
      <c r="A79" s="2" t="s">
        <v>71</v>
      </c>
      <c r="B79" s="2">
        <v>8</v>
      </c>
      <c r="C79" s="2" t="s">
        <v>6</v>
      </c>
      <c r="D79" s="2" t="s">
        <v>23</v>
      </c>
      <c r="E79" s="2" t="s">
        <v>41</v>
      </c>
      <c r="F79" s="21">
        <v>133754</v>
      </c>
      <c r="G79" s="2" t="s">
        <v>280</v>
      </c>
      <c r="H79" s="15"/>
    </row>
    <row r="80" spans="1:8" s="4" customFormat="1" ht="33">
      <c r="A80" s="2" t="s">
        <v>71</v>
      </c>
      <c r="B80" s="2"/>
      <c r="C80" s="2" t="s">
        <v>6</v>
      </c>
      <c r="D80" s="2" t="s">
        <v>23</v>
      </c>
      <c r="E80" s="2" t="s">
        <v>76</v>
      </c>
      <c r="F80" s="21">
        <v>80800</v>
      </c>
      <c r="G80" s="2" t="s">
        <v>280</v>
      </c>
      <c r="H80" s="15"/>
    </row>
    <row r="81" spans="1:8" s="4" customFormat="1" ht="33">
      <c r="A81" s="2" t="s">
        <v>71</v>
      </c>
      <c r="B81" s="2">
        <v>9</v>
      </c>
      <c r="C81" s="2" t="s">
        <v>7</v>
      </c>
      <c r="D81" s="2" t="s">
        <v>23</v>
      </c>
      <c r="E81" s="2" t="s">
        <v>261</v>
      </c>
      <c r="F81" s="21">
        <v>133650</v>
      </c>
      <c r="G81" s="2" t="s">
        <v>279</v>
      </c>
      <c r="H81" s="15"/>
    </row>
    <row r="82" spans="1:8" s="4" customFormat="1" ht="33">
      <c r="A82" s="2" t="s">
        <v>71</v>
      </c>
      <c r="B82" s="2">
        <v>10</v>
      </c>
      <c r="C82" s="2" t="s">
        <v>93</v>
      </c>
      <c r="D82" s="2" t="s">
        <v>72</v>
      </c>
      <c r="E82" s="2" t="s">
        <v>0</v>
      </c>
      <c r="F82" s="21">
        <v>958861</v>
      </c>
      <c r="G82" s="2" t="s">
        <v>280</v>
      </c>
      <c r="H82" s="15"/>
    </row>
    <row r="83" spans="1:8" s="4" customFormat="1" ht="33">
      <c r="A83" s="2" t="s">
        <v>71</v>
      </c>
      <c r="B83" s="2">
        <v>11</v>
      </c>
      <c r="C83" s="2" t="s">
        <v>1</v>
      </c>
      <c r="D83" s="2" t="s">
        <v>72</v>
      </c>
      <c r="E83" s="2" t="s">
        <v>0</v>
      </c>
      <c r="F83" s="21">
        <v>15000</v>
      </c>
      <c r="G83" s="2" t="s">
        <v>280</v>
      </c>
      <c r="H83" s="15"/>
    </row>
    <row r="84" spans="1:8" s="4" customFormat="1" ht="33">
      <c r="A84" s="2" t="s">
        <v>71</v>
      </c>
      <c r="B84" s="2">
        <v>12</v>
      </c>
      <c r="C84" s="2" t="s">
        <v>94</v>
      </c>
      <c r="D84" s="2" t="s">
        <v>72</v>
      </c>
      <c r="E84" s="2" t="s">
        <v>0</v>
      </c>
      <c r="F84" s="21">
        <v>0</v>
      </c>
      <c r="G84" s="2" t="s">
        <v>280</v>
      </c>
      <c r="H84" s="15"/>
    </row>
    <row r="85" spans="1:8" s="4" customFormat="1" ht="33">
      <c r="A85" s="2" t="s">
        <v>71</v>
      </c>
      <c r="B85" s="2">
        <v>13</v>
      </c>
      <c r="C85" s="2" t="s">
        <v>296</v>
      </c>
      <c r="D85" s="2" t="s">
        <v>23</v>
      </c>
      <c r="E85" s="2" t="s">
        <v>75</v>
      </c>
      <c r="F85" s="21">
        <v>43644</v>
      </c>
      <c r="G85" s="2" t="s">
        <v>280</v>
      </c>
      <c r="H85" s="15"/>
    </row>
    <row r="86" spans="1:8" s="4" customFormat="1" ht="33">
      <c r="A86" s="2" t="s">
        <v>71</v>
      </c>
      <c r="B86" s="2">
        <v>14</v>
      </c>
      <c r="C86" s="2" t="s">
        <v>108</v>
      </c>
      <c r="D86" s="2" t="s">
        <v>23</v>
      </c>
      <c r="E86" s="2" t="s">
        <v>75</v>
      </c>
      <c r="F86" s="21">
        <v>57739</v>
      </c>
      <c r="G86" s="2" t="s">
        <v>264</v>
      </c>
      <c r="H86" s="15"/>
    </row>
    <row r="87" spans="1:8" ht="16.5">
      <c r="A87" s="6" t="s">
        <v>34</v>
      </c>
      <c r="B87" s="6">
        <f>B86</f>
        <v>14</v>
      </c>
      <c r="C87" s="6"/>
      <c r="D87" s="6"/>
      <c r="E87" s="6" t="s">
        <v>30</v>
      </c>
      <c r="F87" s="19">
        <f>SUM(F70:F86)</f>
        <v>1679773</v>
      </c>
      <c r="G87" s="26"/>
      <c r="H87" s="15"/>
    </row>
    <row r="88" spans="1:8" s="4" customFormat="1" ht="33">
      <c r="A88" s="2" t="s">
        <v>66</v>
      </c>
      <c r="B88" s="2">
        <v>1</v>
      </c>
      <c r="C88" s="2" t="s">
        <v>140</v>
      </c>
      <c r="D88" s="2" t="s">
        <v>24</v>
      </c>
      <c r="E88" s="2" t="s">
        <v>98</v>
      </c>
      <c r="F88" s="21">
        <v>14019</v>
      </c>
      <c r="G88" s="2" t="s">
        <v>275</v>
      </c>
      <c r="H88" s="15"/>
    </row>
    <row r="89" spans="1:8" s="4" customFormat="1" ht="49.5">
      <c r="A89" s="2" t="s">
        <v>66</v>
      </c>
      <c r="B89" s="2">
        <v>2</v>
      </c>
      <c r="C89" s="2" t="s">
        <v>99</v>
      </c>
      <c r="D89" s="2" t="s">
        <v>24</v>
      </c>
      <c r="E89" s="2" t="s">
        <v>67</v>
      </c>
      <c r="F89" s="21">
        <v>3640</v>
      </c>
      <c r="G89" s="2" t="s">
        <v>275</v>
      </c>
      <c r="H89" s="15"/>
    </row>
    <row r="90" spans="1:8" s="4" customFormat="1" ht="33">
      <c r="A90" s="2" t="s">
        <v>66</v>
      </c>
      <c r="B90" s="2">
        <v>3</v>
      </c>
      <c r="C90" s="2" t="s">
        <v>141</v>
      </c>
      <c r="D90" s="2" t="s">
        <v>24</v>
      </c>
      <c r="E90" s="2" t="s">
        <v>68</v>
      </c>
      <c r="F90" s="21">
        <v>22625</v>
      </c>
      <c r="G90" s="2" t="s">
        <v>275</v>
      </c>
      <c r="H90" s="15"/>
    </row>
    <row r="91" spans="1:8" s="4" customFormat="1" ht="33">
      <c r="A91" s="2" t="s">
        <v>66</v>
      </c>
      <c r="B91" s="2">
        <v>4</v>
      </c>
      <c r="C91" s="2" t="s">
        <v>142</v>
      </c>
      <c r="D91" s="2" t="s">
        <v>24</v>
      </c>
      <c r="E91" s="2" t="s">
        <v>69</v>
      </c>
      <c r="F91" s="21">
        <v>2190</v>
      </c>
      <c r="G91" s="2" t="s">
        <v>275</v>
      </c>
      <c r="H91" s="15"/>
    </row>
    <row r="92" spans="1:8" s="4" customFormat="1" ht="33">
      <c r="A92" s="2" t="s">
        <v>66</v>
      </c>
      <c r="B92" s="2">
        <v>5</v>
      </c>
      <c r="C92" s="2" t="s">
        <v>143</v>
      </c>
      <c r="D92" s="2" t="s">
        <v>24</v>
      </c>
      <c r="E92" s="2" t="s">
        <v>68</v>
      </c>
      <c r="F92" s="21">
        <v>7500</v>
      </c>
      <c r="G92" s="2" t="s">
        <v>275</v>
      </c>
      <c r="H92" s="15"/>
    </row>
    <row r="93" spans="1:8" s="4" customFormat="1" ht="33">
      <c r="A93" s="2" t="s">
        <v>66</v>
      </c>
      <c r="B93" s="2">
        <v>6</v>
      </c>
      <c r="C93" s="2" t="s">
        <v>144</v>
      </c>
      <c r="D93" s="2" t="s">
        <v>24</v>
      </c>
      <c r="E93" s="2" t="s">
        <v>68</v>
      </c>
      <c r="F93" s="21">
        <v>400</v>
      </c>
      <c r="G93" s="2" t="s">
        <v>275</v>
      </c>
      <c r="H93" s="15"/>
    </row>
    <row r="94" spans="1:8" s="4" customFormat="1" ht="49.5">
      <c r="A94" s="2" t="s">
        <v>66</v>
      </c>
      <c r="B94" s="2">
        <v>7</v>
      </c>
      <c r="C94" s="2" t="s">
        <v>100</v>
      </c>
      <c r="D94" s="2" t="s">
        <v>24</v>
      </c>
      <c r="E94" s="2" t="s">
        <v>68</v>
      </c>
      <c r="F94" s="21">
        <v>47785</v>
      </c>
      <c r="G94" s="2" t="s">
        <v>275</v>
      </c>
      <c r="H94" s="15"/>
    </row>
    <row r="95" spans="1:8" s="4" customFormat="1" ht="33">
      <c r="A95" s="2" t="s">
        <v>66</v>
      </c>
      <c r="B95" s="2">
        <v>8</v>
      </c>
      <c r="C95" s="2" t="s">
        <v>145</v>
      </c>
      <c r="D95" s="2" t="s">
        <v>24</v>
      </c>
      <c r="E95" s="2" t="s">
        <v>69</v>
      </c>
      <c r="F95" s="21">
        <v>4930</v>
      </c>
      <c r="G95" s="2" t="s">
        <v>275</v>
      </c>
      <c r="H95" s="15"/>
    </row>
    <row r="96" spans="1:8" s="4" customFormat="1" ht="33">
      <c r="A96" s="2" t="s">
        <v>66</v>
      </c>
      <c r="B96" s="2">
        <v>9</v>
      </c>
      <c r="C96" s="2" t="s">
        <v>146</v>
      </c>
      <c r="D96" s="2" t="s">
        <v>24</v>
      </c>
      <c r="E96" s="2" t="s">
        <v>69</v>
      </c>
      <c r="F96" s="21">
        <v>10300</v>
      </c>
      <c r="G96" s="2" t="s">
        <v>275</v>
      </c>
      <c r="H96" s="15"/>
    </row>
    <row r="97" spans="1:8" s="4" customFormat="1" ht="33">
      <c r="A97" s="2" t="s">
        <v>66</v>
      </c>
      <c r="B97" s="2">
        <v>10</v>
      </c>
      <c r="C97" s="3" t="s">
        <v>147</v>
      </c>
      <c r="D97" s="3" t="s">
        <v>24</v>
      </c>
      <c r="E97" s="2" t="s">
        <v>67</v>
      </c>
      <c r="F97" s="21">
        <v>5000</v>
      </c>
      <c r="G97" s="2" t="s">
        <v>275</v>
      </c>
      <c r="H97" s="15"/>
    </row>
    <row r="98" spans="1:8" s="4" customFormat="1" ht="33">
      <c r="A98" s="2" t="s">
        <v>66</v>
      </c>
      <c r="B98" s="2">
        <v>11</v>
      </c>
      <c r="C98" s="3" t="s">
        <v>101</v>
      </c>
      <c r="D98" s="3" t="s">
        <v>24</v>
      </c>
      <c r="E98" s="2" t="s">
        <v>274</v>
      </c>
      <c r="F98" s="21">
        <v>127750</v>
      </c>
      <c r="G98" s="2" t="s">
        <v>275</v>
      </c>
      <c r="H98" s="15"/>
    </row>
    <row r="99" spans="1:8" ht="16.5">
      <c r="A99" s="6" t="s">
        <v>70</v>
      </c>
      <c r="B99" s="6">
        <f>B98</f>
        <v>11</v>
      </c>
      <c r="C99" s="6"/>
      <c r="D99" s="6"/>
      <c r="E99" s="6" t="s">
        <v>30</v>
      </c>
      <c r="F99" s="19">
        <f>SUM(F88:F98)</f>
        <v>246139</v>
      </c>
      <c r="G99" s="26"/>
      <c r="H99" s="15"/>
    </row>
    <row r="100" spans="1:8" s="4" customFormat="1" ht="33">
      <c r="A100" s="2" t="s">
        <v>167</v>
      </c>
      <c r="B100" s="2">
        <v>1</v>
      </c>
      <c r="C100" s="2" t="s">
        <v>168</v>
      </c>
      <c r="D100" s="2" t="s">
        <v>87</v>
      </c>
      <c r="E100" s="2" t="s">
        <v>169</v>
      </c>
      <c r="F100" s="21">
        <v>2200</v>
      </c>
      <c r="G100" s="2" t="s">
        <v>256</v>
      </c>
      <c r="H100" s="15"/>
    </row>
    <row r="101" spans="1:8" ht="16.5">
      <c r="A101" s="6" t="s">
        <v>167</v>
      </c>
      <c r="B101" s="6">
        <f>B100</f>
        <v>1</v>
      </c>
      <c r="C101" s="6"/>
      <c r="D101" s="6"/>
      <c r="E101" s="6" t="s">
        <v>30</v>
      </c>
      <c r="F101" s="19">
        <f>+F100</f>
        <v>2200</v>
      </c>
      <c r="G101" s="26"/>
      <c r="H101" s="15"/>
    </row>
    <row r="102" spans="1:8" s="4" customFormat="1" ht="33">
      <c r="A102" s="2" t="s">
        <v>10</v>
      </c>
      <c r="B102" s="17">
        <v>1</v>
      </c>
      <c r="C102" s="3" t="s">
        <v>109</v>
      </c>
      <c r="D102" s="2" t="s">
        <v>13</v>
      </c>
      <c r="E102" s="2" t="s">
        <v>45</v>
      </c>
      <c r="F102" s="21">
        <v>13747</v>
      </c>
      <c r="G102" s="2" t="s">
        <v>285</v>
      </c>
      <c r="H102" s="15"/>
    </row>
    <row r="103" spans="1:8" s="4" customFormat="1" ht="33">
      <c r="A103" s="2" t="s">
        <v>10</v>
      </c>
      <c r="B103" s="17">
        <v>2</v>
      </c>
      <c r="C103" s="3" t="s">
        <v>149</v>
      </c>
      <c r="D103" s="2" t="s">
        <v>13</v>
      </c>
      <c r="E103" s="2" t="s">
        <v>45</v>
      </c>
      <c r="F103" s="21">
        <v>66765</v>
      </c>
      <c r="G103" s="2" t="s">
        <v>257</v>
      </c>
      <c r="H103" s="15"/>
    </row>
    <row r="104" spans="1:8" s="4" customFormat="1" ht="33">
      <c r="A104" s="2" t="s">
        <v>170</v>
      </c>
      <c r="B104" s="17">
        <v>3</v>
      </c>
      <c r="C104" s="3" t="s">
        <v>171</v>
      </c>
      <c r="D104" s="2" t="s">
        <v>13</v>
      </c>
      <c r="E104" s="2" t="s">
        <v>45</v>
      </c>
      <c r="F104" s="21">
        <v>2950</v>
      </c>
      <c r="G104" s="2" t="s">
        <v>267</v>
      </c>
      <c r="H104" s="15"/>
    </row>
    <row r="105" spans="1:8" s="4" customFormat="1" ht="33">
      <c r="A105" s="2" t="s">
        <v>172</v>
      </c>
      <c r="B105" s="17">
        <v>4</v>
      </c>
      <c r="C105" s="3" t="s">
        <v>173</v>
      </c>
      <c r="D105" s="2" t="s">
        <v>13</v>
      </c>
      <c r="E105" s="2" t="s">
        <v>45</v>
      </c>
      <c r="F105" s="21">
        <v>3250</v>
      </c>
      <c r="G105" s="2" t="s">
        <v>267</v>
      </c>
      <c r="H105" s="15"/>
    </row>
    <row r="106" spans="1:8" s="4" customFormat="1" ht="49.5">
      <c r="A106" s="2" t="s">
        <v>172</v>
      </c>
      <c r="B106" s="17">
        <v>5</v>
      </c>
      <c r="C106" s="3" t="s">
        <v>174</v>
      </c>
      <c r="D106" s="2" t="s">
        <v>13</v>
      </c>
      <c r="E106" s="2" t="s">
        <v>45</v>
      </c>
      <c r="F106" s="21">
        <v>3250</v>
      </c>
      <c r="G106" s="2" t="s">
        <v>267</v>
      </c>
      <c r="H106" s="15"/>
    </row>
    <row r="107" spans="1:8" s="4" customFormat="1" ht="33">
      <c r="A107" s="2" t="s">
        <v>172</v>
      </c>
      <c r="B107" s="17">
        <v>6</v>
      </c>
      <c r="C107" s="3" t="s">
        <v>175</v>
      </c>
      <c r="D107" s="2" t="s">
        <v>13</v>
      </c>
      <c r="E107" s="2" t="s">
        <v>45</v>
      </c>
      <c r="F107" s="21">
        <v>0</v>
      </c>
      <c r="G107" s="2" t="s">
        <v>267</v>
      </c>
      <c r="H107" s="15"/>
    </row>
    <row r="108" spans="1:8" s="4" customFormat="1" ht="33">
      <c r="A108" s="2" t="s">
        <v>172</v>
      </c>
      <c r="B108" s="17">
        <v>7</v>
      </c>
      <c r="C108" s="3" t="s">
        <v>176</v>
      </c>
      <c r="D108" s="2" t="s">
        <v>13</v>
      </c>
      <c r="E108" s="2" t="s">
        <v>45</v>
      </c>
      <c r="F108" s="21">
        <v>0</v>
      </c>
      <c r="G108" s="2" t="s">
        <v>285</v>
      </c>
      <c r="H108" s="15"/>
    </row>
    <row r="109" spans="1:8" s="8" customFormat="1" ht="33">
      <c r="A109" s="2" t="s">
        <v>172</v>
      </c>
      <c r="B109" s="17">
        <v>8</v>
      </c>
      <c r="C109" s="3" t="s">
        <v>177</v>
      </c>
      <c r="D109" s="2" t="s">
        <v>13</v>
      </c>
      <c r="E109" s="2" t="s">
        <v>45</v>
      </c>
      <c r="F109" s="21">
        <v>1159</v>
      </c>
      <c r="G109" s="2" t="s">
        <v>267</v>
      </c>
      <c r="H109" s="15"/>
    </row>
    <row r="110" spans="1:8" s="8" customFormat="1" ht="33">
      <c r="A110" s="2" t="s">
        <v>172</v>
      </c>
      <c r="B110" s="17">
        <v>9</v>
      </c>
      <c r="C110" s="3" t="s">
        <v>178</v>
      </c>
      <c r="D110" s="2" t="s">
        <v>13</v>
      </c>
      <c r="E110" s="2" t="s">
        <v>45</v>
      </c>
      <c r="F110" s="21">
        <v>1159</v>
      </c>
      <c r="G110" s="2" t="s">
        <v>267</v>
      </c>
      <c r="H110" s="15"/>
    </row>
    <row r="111" spans="1:8" s="4" customFormat="1" ht="33">
      <c r="A111" s="2" t="s">
        <v>172</v>
      </c>
      <c r="B111" s="17">
        <v>10</v>
      </c>
      <c r="C111" s="3" t="s">
        <v>179</v>
      </c>
      <c r="D111" s="2" t="s">
        <v>13</v>
      </c>
      <c r="E111" s="2" t="s">
        <v>45</v>
      </c>
      <c r="F111" s="21">
        <v>550</v>
      </c>
      <c r="G111" s="2" t="s">
        <v>267</v>
      </c>
      <c r="H111" s="15"/>
    </row>
    <row r="112" spans="1:8" s="4" customFormat="1" ht="33">
      <c r="A112" s="2" t="s">
        <v>172</v>
      </c>
      <c r="B112" s="17">
        <v>11</v>
      </c>
      <c r="C112" s="3" t="s">
        <v>180</v>
      </c>
      <c r="D112" s="2" t="s">
        <v>13</v>
      </c>
      <c r="E112" s="2" t="s">
        <v>45</v>
      </c>
      <c r="F112" s="21">
        <v>102592</v>
      </c>
      <c r="G112" s="2" t="s">
        <v>257</v>
      </c>
      <c r="H112" s="15"/>
    </row>
    <row r="113" spans="1:8" s="4" customFormat="1" ht="33">
      <c r="A113" s="2" t="s">
        <v>172</v>
      </c>
      <c r="B113" s="17">
        <v>12</v>
      </c>
      <c r="C113" s="3" t="s">
        <v>181</v>
      </c>
      <c r="D113" s="2" t="s">
        <v>13</v>
      </c>
      <c r="E113" s="2" t="s">
        <v>45</v>
      </c>
      <c r="F113" s="21">
        <v>152248</v>
      </c>
      <c r="G113" s="2" t="s">
        <v>285</v>
      </c>
      <c r="H113" s="15"/>
    </row>
    <row r="114" spans="1:8" s="4" customFormat="1" ht="33">
      <c r="A114" s="2" t="s">
        <v>172</v>
      </c>
      <c r="B114" s="17">
        <v>13</v>
      </c>
      <c r="C114" s="3" t="s">
        <v>182</v>
      </c>
      <c r="D114" s="2" t="s">
        <v>13</v>
      </c>
      <c r="E114" s="2" t="s">
        <v>45</v>
      </c>
      <c r="F114" s="21">
        <v>216841</v>
      </c>
      <c r="G114" s="2" t="s">
        <v>285</v>
      </c>
      <c r="H114" s="15"/>
    </row>
    <row r="115" spans="1:8" s="4" customFormat="1" ht="33">
      <c r="A115" s="2" t="s">
        <v>172</v>
      </c>
      <c r="B115" s="17">
        <v>14</v>
      </c>
      <c r="C115" s="3" t="s">
        <v>183</v>
      </c>
      <c r="D115" s="2" t="s">
        <v>13</v>
      </c>
      <c r="E115" s="2" t="s">
        <v>45</v>
      </c>
      <c r="F115" s="21">
        <v>110000</v>
      </c>
      <c r="G115" s="2" t="s">
        <v>285</v>
      </c>
      <c r="H115" s="15"/>
    </row>
    <row r="116" spans="1:8" s="4" customFormat="1" ht="49.5">
      <c r="A116" s="2" t="s">
        <v>172</v>
      </c>
      <c r="B116" s="17">
        <v>15</v>
      </c>
      <c r="C116" s="3" t="s">
        <v>184</v>
      </c>
      <c r="D116" s="2" t="s">
        <v>13</v>
      </c>
      <c r="E116" s="2" t="s">
        <v>45</v>
      </c>
      <c r="F116" s="21">
        <v>135500</v>
      </c>
      <c r="G116" s="2" t="s">
        <v>258</v>
      </c>
      <c r="H116" s="15"/>
    </row>
    <row r="117" spans="1:8" s="4" customFormat="1" ht="33">
      <c r="A117" s="2" t="s">
        <v>172</v>
      </c>
      <c r="B117" s="17">
        <v>16</v>
      </c>
      <c r="C117" s="3" t="s">
        <v>185</v>
      </c>
      <c r="D117" s="3" t="s">
        <v>13</v>
      </c>
      <c r="E117" s="2" t="s">
        <v>45</v>
      </c>
      <c r="F117" s="21">
        <v>450</v>
      </c>
      <c r="G117" s="2" t="s">
        <v>285</v>
      </c>
      <c r="H117" s="15"/>
    </row>
    <row r="118" spans="1:8" s="4" customFormat="1" ht="49.5">
      <c r="A118" s="2" t="s">
        <v>172</v>
      </c>
      <c r="B118" s="17">
        <v>17</v>
      </c>
      <c r="C118" s="3" t="s">
        <v>186</v>
      </c>
      <c r="D118" s="2" t="s">
        <v>13</v>
      </c>
      <c r="E118" s="2" t="s">
        <v>43</v>
      </c>
      <c r="F118" s="21">
        <v>4210650</v>
      </c>
      <c r="G118" s="2" t="s">
        <v>257</v>
      </c>
      <c r="H118" s="15"/>
    </row>
    <row r="119" spans="1:8" s="4" customFormat="1" ht="33">
      <c r="A119" s="2" t="s">
        <v>172</v>
      </c>
      <c r="B119" s="17">
        <v>18</v>
      </c>
      <c r="C119" s="3" t="s">
        <v>187</v>
      </c>
      <c r="D119" s="2" t="s">
        <v>13</v>
      </c>
      <c r="E119" s="2" t="s">
        <v>43</v>
      </c>
      <c r="F119" s="21">
        <v>55380</v>
      </c>
      <c r="G119" s="2" t="s">
        <v>285</v>
      </c>
      <c r="H119" s="15"/>
    </row>
    <row r="120" spans="1:8" s="4" customFormat="1" ht="33">
      <c r="A120" s="2" t="s">
        <v>172</v>
      </c>
      <c r="B120" s="17">
        <v>19</v>
      </c>
      <c r="C120" s="3" t="s">
        <v>188</v>
      </c>
      <c r="D120" s="2" t="s">
        <v>13</v>
      </c>
      <c r="E120" s="2" t="s">
        <v>43</v>
      </c>
      <c r="F120" s="21">
        <v>666000</v>
      </c>
      <c r="G120" s="2" t="s">
        <v>257</v>
      </c>
      <c r="H120" s="15"/>
    </row>
    <row r="121" spans="1:8" s="4" customFormat="1" ht="33">
      <c r="A121" s="2" t="s">
        <v>172</v>
      </c>
      <c r="B121" s="17">
        <v>20</v>
      </c>
      <c r="C121" s="3" t="s">
        <v>189</v>
      </c>
      <c r="D121" s="2" t="s">
        <v>13</v>
      </c>
      <c r="E121" s="2" t="s">
        <v>190</v>
      </c>
      <c r="F121" s="21">
        <v>30740</v>
      </c>
      <c r="G121" s="2" t="s">
        <v>285</v>
      </c>
      <c r="H121" s="15"/>
    </row>
    <row r="122" spans="1:8" s="4" customFormat="1" ht="33">
      <c r="A122" s="2" t="s">
        <v>172</v>
      </c>
      <c r="B122" s="17">
        <v>21</v>
      </c>
      <c r="C122" s="3" t="s">
        <v>191</v>
      </c>
      <c r="D122" s="2" t="s">
        <v>13</v>
      </c>
      <c r="E122" s="2" t="s">
        <v>43</v>
      </c>
      <c r="F122" s="21">
        <v>22280</v>
      </c>
      <c r="G122" s="2" t="s">
        <v>285</v>
      </c>
      <c r="H122" s="15"/>
    </row>
    <row r="123" spans="1:8" s="4" customFormat="1" ht="49.5">
      <c r="A123" s="2" t="s">
        <v>172</v>
      </c>
      <c r="B123" s="17">
        <v>22</v>
      </c>
      <c r="C123" s="3" t="s">
        <v>192</v>
      </c>
      <c r="D123" s="2" t="s">
        <v>13</v>
      </c>
      <c r="E123" s="2" t="s">
        <v>43</v>
      </c>
      <c r="F123" s="21">
        <v>173794</v>
      </c>
      <c r="G123" s="2" t="s">
        <v>285</v>
      </c>
      <c r="H123" s="15"/>
    </row>
    <row r="124" spans="1:8" s="4" customFormat="1" ht="33">
      <c r="A124" s="2" t="s">
        <v>172</v>
      </c>
      <c r="B124" s="17">
        <v>23</v>
      </c>
      <c r="C124" s="3" t="s">
        <v>193</v>
      </c>
      <c r="D124" s="2" t="s">
        <v>13</v>
      </c>
      <c r="E124" s="2" t="s">
        <v>43</v>
      </c>
      <c r="F124" s="21">
        <v>51197</v>
      </c>
      <c r="G124" s="2" t="s">
        <v>257</v>
      </c>
      <c r="H124" s="15"/>
    </row>
    <row r="125" spans="1:8" s="4" customFormat="1" ht="33">
      <c r="A125" s="2" t="s">
        <v>172</v>
      </c>
      <c r="B125" s="17">
        <v>24</v>
      </c>
      <c r="C125" s="3" t="s">
        <v>194</v>
      </c>
      <c r="D125" s="2" t="s">
        <v>13</v>
      </c>
      <c r="E125" s="2" t="s">
        <v>43</v>
      </c>
      <c r="F125" s="21">
        <v>216560</v>
      </c>
      <c r="G125" s="2" t="s">
        <v>285</v>
      </c>
      <c r="H125" s="15"/>
    </row>
    <row r="126" spans="1:8" s="4" customFormat="1" ht="49.5">
      <c r="A126" s="2" t="s">
        <v>172</v>
      </c>
      <c r="B126" s="17">
        <v>25</v>
      </c>
      <c r="C126" s="3" t="s">
        <v>195</v>
      </c>
      <c r="D126" s="2" t="s">
        <v>13</v>
      </c>
      <c r="E126" s="2" t="s">
        <v>43</v>
      </c>
      <c r="F126" s="21">
        <v>297262</v>
      </c>
      <c r="G126" s="2" t="s">
        <v>259</v>
      </c>
      <c r="H126" s="15"/>
    </row>
    <row r="127" spans="1:8" s="4" customFormat="1" ht="33">
      <c r="A127" s="2" t="s">
        <v>172</v>
      </c>
      <c r="B127" s="17">
        <v>26</v>
      </c>
      <c r="C127" s="3" t="s">
        <v>196</v>
      </c>
      <c r="D127" s="2" t="s">
        <v>13</v>
      </c>
      <c r="E127" s="2" t="s">
        <v>43</v>
      </c>
      <c r="F127" s="21">
        <v>8000</v>
      </c>
      <c r="G127" s="2" t="s">
        <v>267</v>
      </c>
      <c r="H127" s="15"/>
    </row>
    <row r="128" spans="1:8" s="4" customFormat="1" ht="33">
      <c r="A128" s="2" t="s">
        <v>172</v>
      </c>
      <c r="B128" s="17">
        <v>27</v>
      </c>
      <c r="C128" s="3" t="s">
        <v>197</v>
      </c>
      <c r="D128" s="3" t="s">
        <v>13</v>
      </c>
      <c r="E128" s="3" t="s">
        <v>43</v>
      </c>
      <c r="F128" s="21">
        <v>20124</v>
      </c>
      <c r="G128" s="2" t="s">
        <v>267</v>
      </c>
      <c r="H128" s="15"/>
    </row>
    <row r="129" spans="1:8" s="4" customFormat="1" ht="33">
      <c r="A129" s="2" t="s">
        <v>172</v>
      </c>
      <c r="B129" s="17">
        <v>28</v>
      </c>
      <c r="C129" s="3" t="s">
        <v>198</v>
      </c>
      <c r="D129" s="3" t="s">
        <v>13</v>
      </c>
      <c r="E129" s="3" t="s">
        <v>43</v>
      </c>
      <c r="F129" s="21"/>
      <c r="G129" s="2" t="s">
        <v>267</v>
      </c>
      <c r="H129" s="15"/>
    </row>
    <row r="130" spans="1:8" s="4" customFormat="1" ht="49.5">
      <c r="A130" s="2" t="s">
        <v>172</v>
      </c>
      <c r="B130" s="17">
        <v>29</v>
      </c>
      <c r="C130" s="3" t="s">
        <v>199</v>
      </c>
      <c r="D130" s="3" t="s">
        <v>13</v>
      </c>
      <c r="E130" s="2" t="s">
        <v>200</v>
      </c>
      <c r="F130" s="21">
        <v>138800</v>
      </c>
      <c r="G130" s="2" t="s">
        <v>257</v>
      </c>
      <c r="H130" s="15"/>
    </row>
    <row r="131" spans="1:8" s="4" customFormat="1" ht="33">
      <c r="A131" s="2" t="s">
        <v>172</v>
      </c>
      <c r="B131" s="17">
        <v>30</v>
      </c>
      <c r="C131" s="3" t="s">
        <v>201</v>
      </c>
      <c r="D131" s="3" t="s">
        <v>13</v>
      </c>
      <c r="E131" s="2" t="s">
        <v>43</v>
      </c>
      <c r="F131" s="21">
        <v>1547</v>
      </c>
      <c r="G131" s="2" t="s">
        <v>267</v>
      </c>
      <c r="H131" s="15"/>
    </row>
    <row r="132" spans="1:8" s="4" customFormat="1" ht="33">
      <c r="A132" s="2" t="s">
        <v>12</v>
      </c>
      <c r="B132" s="17">
        <v>31</v>
      </c>
      <c r="C132" s="3" t="s">
        <v>202</v>
      </c>
      <c r="D132" s="3" t="s">
        <v>13</v>
      </c>
      <c r="E132" s="2" t="s">
        <v>43</v>
      </c>
      <c r="F132" s="21">
        <v>102448</v>
      </c>
      <c r="G132" s="2" t="s">
        <v>267</v>
      </c>
      <c r="H132" s="15"/>
    </row>
    <row r="133" spans="1:8" s="4" customFormat="1" ht="33">
      <c r="A133" s="2" t="s">
        <v>12</v>
      </c>
      <c r="B133" s="17">
        <v>32</v>
      </c>
      <c r="C133" s="3" t="s">
        <v>203</v>
      </c>
      <c r="D133" s="3" t="s">
        <v>13</v>
      </c>
      <c r="E133" s="2" t="s">
        <v>43</v>
      </c>
      <c r="F133" s="21">
        <v>92500</v>
      </c>
      <c r="G133" s="2" t="s">
        <v>267</v>
      </c>
      <c r="H133" s="15"/>
    </row>
    <row r="134" spans="1:8" s="4" customFormat="1" ht="66">
      <c r="A134" s="2" t="s">
        <v>12</v>
      </c>
      <c r="B134" s="17">
        <v>33</v>
      </c>
      <c r="C134" s="3" t="s">
        <v>204</v>
      </c>
      <c r="D134" s="3" t="s">
        <v>13</v>
      </c>
      <c r="E134" s="2" t="s">
        <v>43</v>
      </c>
      <c r="F134" s="21">
        <v>310000</v>
      </c>
      <c r="G134" s="2" t="s">
        <v>284</v>
      </c>
      <c r="H134" s="15"/>
    </row>
    <row r="135" spans="1:8" s="4" customFormat="1" ht="33">
      <c r="A135" s="2" t="s">
        <v>172</v>
      </c>
      <c r="B135" s="17">
        <v>34</v>
      </c>
      <c r="C135" s="3" t="s">
        <v>205</v>
      </c>
      <c r="D135" s="3" t="s">
        <v>13</v>
      </c>
      <c r="E135" s="3" t="s">
        <v>206</v>
      </c>
      <c r="F135" s="21">
        <v>7749665</v>
      </c>
      <c r="G135" s="2" t="s">
        <v>257</v>
      </c>
      <c r="H135" s="15"/>
    </row>
    <row r="136" spans="1:8" s="4" customFormat="1" ht="49.5">
      <c r="A136" s="2" t="s">
        <v>172</v>
      </c>
      <c r="B136" s="17">
        <v>35</v>
      </c>
      <c r="C136" s="3" t="s">
        <v>207</v>
      </c>
      <c r="D136" s="2" t="s">
        <v>13</v>
      </c>
      <c r="E136" s="2" t="s">
        <v>8</v>
      </c>
      <c r="F136" s="21">
        <v>120000</v>
      </c>
      <c r="G136" s="2" t="s">
        <v>257</v>
      </c>
      <c r="H136" s="15"/>
    </row>
    <row r="137" spans="1:8" s="4" customFormat="1" ht="49.5">
      <c r="A137" s="2" t="s">
        <v>172</v>
      </c>
      <c r="B137" s="17">
        <v>36</v>
      </c>
      <c r="C137" s="3" t="s">
        <v>208</v>
      </c>
      <c r="D137" s="2" t="s">
        <v>13</v>
      </c>
      <c r="E137" s="2" t="s">
        <v>8</v>
      </c>
      <c r="F137" s="21">
        <v>43750</v>
      </c>
      <c r="G137" s="2" t="s">
        <v>257</v>
      </c>
      <c r="H137" s="15"/>
    </row>
    <row r="138" spans="1:8" s="4" customFormat="1" ht="33">
      <c r="A138" s="2" t="s">
        <v>172</v>
      </c>
      <c r="B138" s="17">
        <v>37</v>
      </c>
      <c r="C138" s="3" t="s">
        <v>209</v>
      </c>
      <c r="D138" s="2" t="s">
        <v>13</v>
      </c>
      <c r="E138" s="2" t="s">
        <v>8</v>
      </c>
      <c r="F138" s="21">
        <v>36630</v>
      </c>
      <c r="G138" s="2" t="s">
        <v>267</v>
      </c>
      <c r="H138" s="15"/>
    </row>
    <row r="139" spans="1:8" s="4" customFormat="1" ht="33">
      <c r="A139" s="2" t="s">
        <v>172</v>
      </c>
      <c r="B139" s="17">
        <v>38</v>
      </c>
      <c r="C139" s="3" t="s">
        <v>210</v>
      </c>
      <c r="D139" s="2" t="s">
        <v>13</v>
      </c>
      <c r="E139" s="2" t="s">
        <v>8</v>
      </c>
      <c r="F139" s="21">
        <v>274100</v>
      </c>
      <c r="G139" s="2" t="s">
        <v>267</v>
      </c>
      <c r="H139" s="15"/>
    </row>
    <row r="140" spans="1:8" s="4" customFormat="1" ht="66">
      <c r="A140" s="2" t="s">
        <v>172</v>
      </c>
      <c r="B140" s="17">
        <v>39</v>
      </c>
      <c r="C140" s="3" t="s">
        <v>211</v>
      </c>
      <c r="D140" s="2" t="s">
        <v>13</v>
      </c>
      <c r="E140" s="2" t="s">
        <v>8</v>
      </c>
      <c r="F140" s="21">
        <v>770000</v>
      </c>
      <c r="G140" s="2" t="s">
        <v>260</v>
      </c>
      <c r="H140" s="15"/>
    </row>
    <row r="141" spans="1:8" s="4" customFormat="1" ht="33">
      <c r="A141" s="2" t="s">
        <v>172</v>
      </c>
      <c r="B141" s="17">
        <v>40</v>
      </c>
      <c r="C141" s="3" t="s">
        <v>212</v>
      </c>
      <c r="D141" s="2" t="s">
        <v>13</v>
      </c>
      <c r="E141" s="2" t="s">
        <v>8</v>
      </c>
      <c r="F141" s="21">
        <v>1500</v>
      </c>
      <c r="G141" s="2" t="s">
        <v>257</v>
      </c>
      <c r="H141" s="15"/>
    </row>
    <row r="142" spans="1:8" s="4" customFormat="1" ht="33">
      <c r="A142" s="2" t="s">
        <v>172</v>
      </c>
      <c r="B142" s="17">
        <v>41</v>
      </c>
      <c r="C142" s="3" t="s">
        <v>213</v>
      </c>
      <c r="D142" s="2" t="s">
        <v>13</v>
      </c>
      <c r="E142" s="2" t="s">
        <v>8</v>
      </c>
      <c r="F142" s="21">
        <v>1596280</v>
      </c>
      <c r="G142" s="2" t="s">
        <v>267</v>
      </c>
      <c r="H142" s="15"/>
    </row>
    <row r="143" spans="1:8" s="4" customFormat="1" ht="33">
      <c r="A143" s="2" t="s">
        <v>172</v>
      </c>
      <c r="B143" s="17">
        <v>42</v>
      </c>
      <c r="C143" s="3" t="s">
        <v>214</v>
      </c>
      <c r="D143" s="3" t="s">
        <v>13</v>
      </c>
      <c r="E143" s="2" t="s">
        <v>8</v>
      </c>
      <c r="F143" s="21">
        <v>6000</v>
      </c>
      <c r="G143" s="2" t="s">
        <v>257</v>
      </c>
      <c r="H143" s="15"/>
    </row>
    <row r="144" spans="1:8" s="4" customFormat="1" ht="33">
      <c r="A144" s="2" t="s">
        <v>172</v>
      </c>
      <c r="B144" s="17">
        <v>43</v>
      </c>
      <c r="C144" s="3" t="s">
        <v>215</v>
      </c>
      <c r="D144" s="2" t="s">
        <v>13</v>
      </c>
      <c r="E144" s="2" t="s">
        <v>8</v>
      </c>
      <c r="F144" s="21">
        <v>39600</v>
      </c>
      <c r="G144" s="2" t="s">
        <v>257</v>
      </c>
      <c r="H144" s="15"/>
    </row>
    <row r="145" spans="1:8" s="4" customFormat="1" ht="33">
      <c r="A145" s="3" t="s">
        <v>172</v>
      </c>
      <c r="B145" s="17">
        <v>44</v>
      </c>
      <c r="C145" s="3" t="s">
        <v>268</v>
      </c>
      <c r="D145" s="3" t="s">
        <v>13</v>
      </c>
      <c r="E145" s="2" t="s">
        <v>81</v>
      </c>
      <c r="F145" s="21">
        <v>186337</v>
      </c>
      <c r="G145" s="2" t="s">
        <v>267</v>
      </c>
      <c r="H145" s="15"/>
    </row>
    <row r="146" spans="1:8" s="4" customFormat="1" ht="33">
      <c r="A146" s="2" t="s">
        <v>172</v>
      </c>
      <c r="B146" s="17">
        <v>45</v>
      </c>
      <c r="C146" s="3" t="s">
        <v>216</v>
      </c>
      <c r="D146" s="2" t="s">
        <v>13</v>
      </c>
      <c r="E146" s="2" t="s">
        <v>81</v>
      </c>
      <c r="F146" s="21">
        <v>221164</v>
      </c>
      <c r="G146" s="2" t="s">
        <v>267</v>
      </c>
      <c r="H146" s="15"/>
    </row>
    <row r="147" spans="1:8" s="4" customFormat="1" ht="33">
      <c r="A147" s="2" t="s">
        <v>172</v>
      </c>
      <c r="B147" s="17">
        <v>46</v>
      </c>
      <c r="C147" s="3" t="s">
        <v>217</v>
      </c>
      <c r="D147" s="2" t="s">
        <v>13</v>
      </c>
      <c r="E147" s="2" t="s">
        <v>49</v>
      </c>
      <c r="F147" s="21">
        <v>379179</v>
      </c>
      <c r="G147" s="2" t="s">
        <v>257</v>
      </c>
      <c r="H147" s="15"/>
    </row>
    <row r="148" spans="1:8" s="4" customFormat="1" ht="49.5">
      <c r="A148" s="2" t="s">
        <v>172</v>
      </c>
      <c r="B148" s="17">
        <v>47</v>
      </c>
      <c r="C148" s="3" t="s">
        <v>218</v>
      </c>
      <c r="D148" s="3" t="s">
        <v>13</v>
      </c>
      <c r="E148" s="2" t="s">
        <v>49</v>
      </c>
      <c r="F148" s="21">
        <v>12000</v>
      </c>
      <c r="G148" s="2" t="s">
        <v>285</v>
      </c>
      <c r="H148" s="15"/>
    </row>
    <row r="149" spans="1:8" s="4" customFormat="1" ht="33">
      <c r="A149" s="2" t="s">
        <v>172</v>
      </c>
      <c r="B149" s="17">
        <v>48</v>
      </c>
      <c r="C149" s="3" t="s">
        <v>219</v>
      </c>
      <c r="D149" s="3" t="s">
        <v>13</v>
      </c>
      <c r="E149" s="3" t="s">
        <v>44</v>
      </c>
      <c r="F149" s="21">
        <v>217700</v>
      </c>
      <c r="G149" s="2" t="s">
        <v>267</v>
      </c>
      <c r="H149" s="15"/>
    </row>
    <row r="150" spans="1:8" s="4" customFormat="1" ht="33">
      <c r="A150" s="2" t="s">
        <v>172</v>
      </c>
      <c r="B150" s="17">
        <v>49</v>
      </c>
      <c r="C150" s="3" t="s">
        <v>220</v>
      </c>
      <c r="D150" s="3" t="s">
        <v>13</v>
      </c>
      <c r="E150" s="3" t="s">
        <v>44</v>
      </c>
      <c r="F150" s="21">
        <v>267882</v>
      </c>
      <c r="G150" s="2" t="s">
        <v>258</v>
      </c>
      <c r="H150" s="15"/>
    </row>
    <row r="151" spans="1:8" s="4" customFormat="1" ht="33">
      <c r="A151" s="2" t="s">
        <v>172</v>
      </c>
      <c r="B151" s="17">
        <v>50</v>
      </c>
      <c r="C151" s="3" t="s">
        <v>221</v>
      </c>
      <c r="D151" s="3" t="s">
        <v>13</v>
      </c>
      <c r="E151" s="2" t="s">
        <v>44</v>
      </c>
      <c r="F151" s="21">
        <v>22850</v>
      </c>
      <c r="G151" s="2" t="s">
        <v>285</v>
      </c>
      <c r="H151" s="15"/>
    </row>
    <row r="152" spans="1:8" s="4" customFormat="1" ht="49.5">
      <c r="A152" s="2" t="s">
        <v>172</v>
      </c>
      <c r="B152" s="17">
        <v>51</v>
      </c>
      <c r="C152" s="3" t="s">
        <v>222</v>
      </c>
      <c r="D152" s="3" t="s">
        <v>13</v>
      </c>
      <c r="E152" s="2" t="s">
        <v>223</v>
      </c>
      <c r="F152" s="21">
        <v>6500</v>
      </c>
      <c r="G152" s="2" t="s">
        <v>285</v>
      </c>
      <c r="H152" s="15"/>
    </row>
    <row r="153" spans="1:8" s="4" customFormat="1" ht="33">
      <c r="A153" s="2" t="s">
        <v>172</v>
      </c>
      <c r="B153" s="17">
        <v>52</v>
      </c>
      <c r="C153" s="3" t="s">
        <v>224</v>
      </c>
      <c r="D153" s="3" t="s">
        <v>13</v>
      </c>
      <c r="E153" s="3" t="s">
        <v>9</v>
      </c>
      <c r="F153" s="21">
        <v>60000</v>
      </c>
      <c r="G153" s="2" t="s">
        <v>258</v>
      </c>
      <c r="H153" s="15"/>
    </row>
    <row r="154" spans="1:8" s="4" customFormat="1" ht="33">
      <c r="A154" s="2" t="s">
        <v>172</v>
      </c>
      <c r="B154" s="17">
        <v>53</v>
      </c>
      <c r="C154" s="3" t="s">
        <v>225</v>
      </c>
      <c r="D154" s="3" t="s">
        <v>86</v>
      </c>
      <c r="E154" s="3" t="s">
        <v>103</v>
      </c>
      <c r="F154" s="21">
        <v>645282</v>
      </c>
      <c r="G154" s="2" t="s">
        <v>258</v>
      </c>
      <c r="H154" s="15"/>
    </row>
    <row r="155" spans="1:8" s="4" customFormat="1" ht="33">
      <c r="A155" s="2" t="s">
        <v>172</v>
      </c>
      <c r="B155" s="17">
        <v>54</v>
      </c>
      <c r="C155" s="3" t="s">
        <v>226</v>
      </c>
      <c r="D155" s="3" t="s">
        <v>13</v>
      </c>
      <c r="E155" s="3" t="s">
        <v>44</v>
      </c>
      <c r="F155" s="21">
        <v>34500</v>
      </c>
      <c r="G155" s="2" t="s">
        <v>285</v>
      </c>
      <c r="H155" s="15"/>
    </row>
    <row r="156" spans="1:8" s="4" customFormat="1" ht="49.5">
      <c r="A156" s="3" t="s">
        <v>172</v>
      </c>
      <c r="B156" s="17">
        <v>55</v>
      </c>
      <c r="C156" s="3" t="s">
        <v>227</v>
      </c>
      <c r="D156" s="3" t="s">
        <v>13</v>
      </c>
      <c r="E156" s="3" t="s">
        <v>49</v>
      </c>
      <c r="F156" s="21">
        <v>69394</v>
      </c>
      <c r="G156" s="2" t="s">
        <v>285</v>
      </c>
      <c r="H156" s="15"/>
    </row>
    <row r="157" spans="1:8" s="4" customFormat="1" ht="33">
      <c r="A157" s="3" t="s">
        <v>172</v>
      </c>
      <c r="B157" s="17">
        <v>56</v>
      </c>
      <c r="C157" s="3" t="s">
        <v>228</v>
      </c>
      <c r="D157" s="3" t="s">
        <v>13</v>
      </c>
      <c r="E157" s="3" t="s">
        <v>190</v>
      </c>
      <c r="F157" s="21">
        <v>22000</v>
      </c>
      <c r="G157" s="2" t="s">
        <v>285</v>
      </c>
      <c r="H157" s="15"/>
    </row>
    <row r="158" spans="1:8" s="4" customFormat="1" ht="33">
      <c r="A158" s="3" t="s">
        <v>172</v>
      </c>
      <c r="B158" s="17">
        <v>57</v>
      </c>
      <c r="C158" s="3" t="s">
        <v>229</v>
      </c>
      <c r="D158" s="3" t="s">
        <v>13</v>
      </c>
      <c r="E158" s="3" t="s">
        <v>43</v>
      </c>
      <c r="F158" s="21">
        <v>34200</v>
      </c>
      <c r="G158" s="2" t="s">
        <v>257</v>
      </c>
      <c r="H158" s="15"/>
    </row>
    <row r="159" spans="1:8" s="4" customFormat="1" ht="33">
      <c r="A159" s="3" t="s">
        <v>172</v>
      </c>
      <c r="B159" s="17">
        <v>58</v>
      </c>
      <c r="C159" s="3" t="s">
        <v>230</v>
      </c>
      <c r="D159" s="3" t="s">
        <v>13</v>
      </c>
      <c r="E159" s="3" t="s">
        <v>81</v>
      </c>
      <c r="F159" s="21">
        <v>205117</v>
      </c>
      <c r="G159" s="2" t="s">
        <v>258</v>
      </c>
      <c r="H159" s="15"/>
    </row>
    <row r="160" spans="1:8" s="4" customFormat="1" ht="33">
      <c r="A160" s="3" t="s">
        <v>10</v>
      </c>
      <c r="B160" s="17">
        <v>59</v>
      </c>
      <c r="C160" s="3" t="s">
        <v>283</v>
      </c>
      <c r="D160" s="3" t="s">
        <v>13</v>
      </c>
      <c r="E160" s="3" t="s">
        <v>9</v>
      </c>
      <c r="F160" s="21">
        <v>156228</v>
      </c>
      <c r="G160" s="2" t="s">
        <v>285</v>
      </c>
      <c r="H160" s="15"/>
    </row>
    <row r="161" spans="1:8" ht="16.5">
      <c r="A161" s="6" t="s">
        <v>12</v>
      </c>
      <c r="B161" s="6">
        <f>B160</f>
        <v>59</v>
      </c>
      <c r="C161" s="6"/>
      <c r="D161" s="6"/>
      <c r="E161" s="6" t="s">
        <v>231</v>
      </c>
      <c r="F161" s="19">
        <f>SUM(F102:F160)</f>
        <v>20385601</v>
      </c>
      <c r="G161" s="5"/>
      <c r="H161" s="15"/>
    </row>
    <row r="162" spans="1:8" s="4" customFormat="1" ht="33">
      <c r="A162" s="2" t="s">
        <v>232</v>
      </c>
      <c r="B162" s="2">
        <v>1</v>
      </c>
      <c r="C162" s="2" t="s">
        <v>233</v>
      </c>
      <c r="D162" s="2" t="s">
        <v>15</v>
      </c>
      <c r="E162" s="2" t="s">
        <v>82</v>
      </c>
      <c r="F162" s="21">
        <v>348700</v>
      </c>
      <c r="G162" s="2" t="s">
        <v>275</v>
      </c>
      <c r="H162" s="15"/>
    </row>
    <row r="163" spans="1:8" s="4" customFormat="1" ht="33">
      <c r="A163" s="2" t="s">
        <v>232</v>
      </c>
      <c r="B163" s="2">
        <v>2</v>
      </c>
      <c r="C163" s="2" t="s">
        <v>234</v>
      </c>
      <c r="D163" s="2" t="s">
        <v>15</v>
      </c>
      <c r="E163" s="2" t="s">
        <v>82</v>
      </c>
      <c r="F163" s="21">
        <v>150000</v>
      </c>
      <c r="G163" s="2" t="s">
        <v>275</v>
      </c>
      <c r="H163" s="15"/>
    </row>
    <row r="164" spans="1:8" s="4" customFormat="1" ht="33">
      <c r="A164" s="2" t="s">
        <v>232</v>
      </c>
      <c r="B164" s="2">
        <v>3</v>
      </c>
      <c r="C164" s="2" t="s">
        <v>235</v>
      </c>
      <c r="D164" s="2" t="s">
        <v>15</v>
      </c>
      <c r="E164" s="2" t="s">
        <v>82</v>
      </c>
      <c r="F164" s="21">
        <v>7175</v>
      </c>
      <c r="G164" s="2" t="s">
        <v>255</v>
      </c>
      <c r="H164" s="15"/>
    </row>
    <row r="165" spans="1:8" s="4" customFormat="1" ht="33">
      <c r="A165" s="2" t="s">
        <v>232</v>
      </c>
      <c r="B165" s="2">
        <v>4</v>
      </c>
      <c r="C165" s="2" t="s">
        <v>236</v>
      </c>
      <c r="D165" s="2" t="s">
        <v>15</v>
      </c>
      <c r="E165" s="2" t="s">
        <v>82</v>
      </c>
      <c r="F165" s="21">
        <v>36000</v>
      </c>
      <c r="G165" s="2" t="s">
        <v>275</v>
      </c>
      <c r="H165" s="15"/>
    </row>
    <row r="166" spans="1:8" s="4" customFormat="1" ht="33">
      <c r="A166" s="2" t="s">
        <v>232</v>
      </c>
      <c r="B166" s="2">
        <v>5</v>
      </c>
      <c r="C166" s="2" t="s">
        <v>237</v>
      </c>
      <c r="D166" s="2" t="s">
        <v>15</v>
      </c>
      <c r="E166" s="2" t="s">
        <v>82</v>
      </c>
      <c r="F166" s="21">
        <v>0</v>
      </c>
      <c r="G166" s="2" t="s">
        <v>275</v>
      </c>
      <c r="H166" s="15"/>
    </row>
    <row r="167" spans="1:8" ht="16.5">
      <c r="A167" s="6" t="s">
        <v>14</v>
      </c>
      <c r="B167" s="6">
        <f>B166</f>
        <v>5</v>
      </c>
      <c r="C167" s="6"/>
      <c r="D167" s="6"/>
      <c r="E167" s="6" t="s">
        <v>231</v>
      </c>
      <c r="F167" s="19">
        <f>SUM(F162:F166)</f>
        <v>541875</v>
      </c>
      <c r="G167" s="5"/>
      <c r="H167" s="15"/>
    </row>
    <row r="168" spans="1:8" s="4" customFormat="1" ht="33">
      <c r="A168" s="2" t="s">
        <v>238</v>
      </c>
      <c r="B168" s="22">
        <v>1</v>
      </c>
      <c r="C168" s="2" t="s">
        <v>239</v>
      </c>
      <c r="D168" s="2" t="s">
        <v>102</v>
      </c>
      <c r="E168" s="2" t="s">
        <v>292</v>
      </c>
      <c r="F168" s="21">
        <v>22000</v>
      </c>
      <c r="G168" s="2" t="s">
        <v>287</v>
      </c>
      <c r="H168" s="15"/>
    </row>
    <row r="169" spans="1:8" s="4" customFormat="1" ht="33">
      <c r="A169" s="2" t="s">
        <v>238</v>
      </c>
      <c r="B169" s="22">
        <v>2</v>
      </c>
      <c r="C169" s="2" t="s">
        <v>240</v>
      </c>
      <c r="D169" s="2" t="s">
        <v>241</v>
      </c>
      <c r="E169" s="2" t="s">
        <v>291</v>
      </c>
      <c r="F169" s="21">
        <v>44580</v>
      </c>
      <c r="G169" s="2" t="s">
        <v>287</v>
      </c>
      <c r="H169" s="15"/>
    </row>
    <row r="170" spans="1:8" s="4" customFormat="1" ht="33">
      <c r="A170" s="2" t="s">
        <v>16</v>
      </c>
      <c r="B170" s="2">
        <v>3</v>
      </c>
      <c r="C170" s="2" t="s">
        <v>242</v>
      </c>
      <c r="D170" s="2" t="s">
        <v>46</v>
      </c>
      <c r="E170" s="2" t="s">
        <v>290</v>
      </c>
      <c r="F170" s="21">
        <v>11000</v>
      </c>
      <c r="G170" s="2" t="s">
        <v>287</v>
      </c>
      <c r="H170" s="15"/>
    </row>
    <row r="171" spans="1:8" s="4" customFormat="1" ht="33">
      <c r="A171" s="2" t="s">
        <v>16</v>
      </c>
      <c r="B171" s="2">
        <v>4</v>
      </c>
      <c r="C171" s="2" t="s">
        <v>243</v>
      </c>
      <c r="D171" s="2" t="s">
        <v>46</v>
      </c>
      <c r="E171" s="2" t="s">
        <v>293</v>
      </c>
      <c r="F171" s="21">
        <v>5420</v>
      </c>
      <c r="G171" s="2" t="s">
        <v>287</v>
      </c>
      <c r="H171" s="15"/>
    </row>
    <row r="172" spans="1:8" s="4" customFormat="1" ht="33">
      <c r="A172" s="2" t="s">
        <v>16</v>
      </c>
      <c r="B172" s="2">
        <v>5</v>
      </c>
      <c r="C172" s="2" t="s">
        <v>244</v>
      </c>
      <c r="D172" s="2" t="s">
        <v>47</v>
      </c>
      <c r="E172" s="2" t="s">
        <v>294</v>
      </c>
      <c r="F172" s="21">
        <v>1920</v>
      </c>
      <c r="G172" s="2" t="s">
        <v>287</v>
      </c>
      <c r="H172" s="15"/>
    </row>
    <row r="173" spans="1:8" s="4" customFormat="1" ht="33">
      <c r="A173" s="2" t="s">
        <v>16</v>
      </c>
      <c r="B173" s="2">
        <v>6</v>
      </c>
      <c r="C173" s="2" t="s">
        <v>245</v>
      </c>
      <c r="D173" s="2" t="s">
        <v>47</v>
      </c>
      <c r="E173" s="2" t="s">
        <v>295</v>
      </c>
      <c r="F173" s="21">
        <v>0</v>
      </c>
      <c r="G173" s="2" t="s">
        <v>287</v>
      </c>
      <c r="H173" s="15"/>
    </row>
    <row r="174" spans="1:8" s="4" customFormat="1" ht="33">
      <c r="A174" s="2" t="s">
        <v>16</v>
      </c>
      <c r="B174" s="2">
        <v>7</v>
      </c>
      <c r="C174" s="2" t="s">
        <v>246</v>
      </c>
      <c r="D174" s="2" t="s">
        <v>47</v>
      </c>
      <c r="E174" s="2" t="s">
        <v>294</v>
      </c>
      <c r="F174" s="21">
        <v>12672</v>
      </c>
      <c r="G174" s="2" t="s">
        <v>287</v>
      </c>
      <c r="H174" s="15"/>
    </row>
    <row r="175" spans="1:8" s="4" customFormat="1" ht="33">
      <c r="A175" s="2" t="s">
        <v>16</v>
      </c>
      <c r="B175" s="2">
        <v>8</v>
      </c>
      <c r="C175" s="2" t="s">
        <v>247</v>
      </c>
      <c r="D175" s="2" t="s">
        <v>47</v>
      </c>
      <c r="E175" s="2" t="s">
        <v>294</v>
      </c>
      <c r="F175" s="21">
        <v>20700</v>
      </c>
      <c r="G175" s="2" t="s">
        <v>287</v>
      </c>
      <c r="H175" s="15"/>
    </row>
    <row r="176" spans="1:8" ht="16.5">
      <c r="A176" s="23" t="s">
        <v>16</v>
      </c>
      <c r="B176" s="12">
        <f>B175</f>
        <v>8</v>
      </c>
      <c r="C176" s="12" t="s">
        <v>248</v>
      </c>
      <c r="D176" s="12"/>
      <c r="E176" s="6" t="s">
        <v>231</v>
      </c>
      <c r="F176" s="13">
        <f>SUM(F168:F175)</f>
        <v>118292</v>
      </c>
      <c r="G176" s="14"/>
      <c r="H176" s="15"/>
    </row>
    <row r="177" spans="1:7" s="4" customFormat="1" ht="70.5" customHeight="1">
      <c r="A177" s="29" t="s">
        <v>298</v>
      </c>
      <c r="B177" s="29"/>
      <c r="C177" s="30"/>
      <c r="D177" s="30"/>
      <c r="E177" s="30"/>
      <c r="F177" s="40"/>
      <c r="G177" s="30"/>
    </row>
  </sheetData>
  <sheetProtection/>
  <autoFilter ref="A4:G177"/>
  <mergeCells count="7">
    <mergeCell ref="A177:G177"/>
    <mergeCell ref="A1:G1"/>
    <mergeCell ref="A3:A4"/>
    <mergeCell ref="B3:B4"/>
    <mergeCell ref="C3:C4"/>
    <mergeCell ref="D3:E3"/>
    <mergeCell ref="G3:G4"/>
  </mergeCells>
  <printOptions/>
  <pageMargins left="0.3937007874015748" right="0.3937007874015748" top="0.3937007874015748" bottom="0.3937007874015748" header="0.31496062992125984" footer="0.3149606299212598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cp:lastPrinted>2017-01-09T07:45:40Z</cp:lastPrinted>
  <dcterms:created xsi:type="dcterms:W3CDTF">2013-04-01T10:13:58Z</dcterms:created>
  <dcterms:modified xsi:type="dcterms:W3CDTF">2017-01-09T07:46:01Z</dcterms:modified>
  <cp:category/>
  <cp:version/>
  <cp:contentType/>
  <cp:contentStatus/>
</cp:coreProperties>
</file>